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User"/>
  <workbookPr/>
  <bookViews>
    <workbookView activeTab="0" xWindow="240" yWindow="60" windowWidth="29040" windowHeight="15720" tabRatio="643"/>
  </bookViews>
  <sheets>
    <sheet name="Kitöltési útmutató elszámolás" sheetId="1" r:id="rId4"/>
    <sheet name="Összesítő tábla" sheetId="2" r:id="rId5"/>
    <sheet name="személyi" sheetId="3" r:id="rId6"/>
    <sheet name="dologi" sheetId="4" r:id="rId7"/>
  </sheets>
  <definedNames>
    <definedName name="_xlnm.Print_Titles" localSheetId="0">'Kitöltési útmutató elszámolás'!$1:$3</definedName>
    <definedName name="_xlnm.Print_Titles" localSheetId="1">'Összesítő tábla'!$20:$20</definedName>
    <definedName name="_xlnm.Print_Area" localSheetId="1">'Összesítő tábla'!$A$2:$E$66</definedName>
    <definedName name="_xlnm.Print_Area" localSheetId="2">személyi!$A$1:$N$19</definedName>
    <definedName name="_xlnm.Print_Titles" localSheetId="2">személyi!$1:$7</definedName>
    <definedName name="_xlnm.Print_Titles" localSheetId="3">dologi!$1:$7</definedName>
    <definedName name="_xlnm.Print_Area" localSheetId="3">dologi!$A$1:$M$44</definedName>
  </definedNames>
  <calcPr/>
  <extLst>
    <ext uri="smNativeData">
      <pm:revision xmlns:pm="smNativeData" day="1784834038" val="1234" rev="124" revOS="4" revMin="124" revMax="0"/>
      <pm:docPrefs xmlns:pm="smNativeData" id="1784834038" fixedDigits="0" showNotice="1" showFrameBounds="1" autoChart="1" recalcOnPrint="1" recalcOnCopy="1" finalRounding="1" compatTextArt="1" tab="567" useDefinedPrintRange="1" printArea="currentSheet"/>
      <pm:compatibility xmlns:pm="smNativeData" id="1784834038" overlapCells="1"/>
      <pm:defCurrency xmlns:pm="smNativeData" id="1784834038"/>
    </ext>
  </extLst>
</workbook>
</file>

<file path=xl/sharedStrings.xml><?xml version="1.0" encoding="utf-8"?>
<sst xmlns="http://schemas.openxmlformats.org/spreadsheetml/2006/main" count="465" uniqueCount="302">
  <si>
    <t xml:space="preserve">Kitöltési útmutató a 2025. évi pályázatok elszámolásához </t>
  </si>
  <si>
    <r>
      <t>Használatához az alábbi kitöltési útmutató nyújt segítséget.</t>
    </r>
    <r>
      <rPr>
        <rFont val="segoe"/>
        <charset val="0"/>
        <family val="0"/>
        <sz val="10"/>
        <b val="0"/>
        <i val="0"/>
        <color rgb="FFFF0000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FIGYELEM! Amennyiben az egyes költségekhez a jelenleg rendelkezésre álló sorok száma kevés, kérjük vegye fel a kapcsolatot a HH pályázati koordinátorával !</t>
    </r>
    <r>
      <rPr>
        <rFont val="segoe"/>
        <charset val="0"/>
        <family val="0"/>
        <sz val="10"/>
        <b val="0"/>
        <i val="0"/>
      </rPr>
      <t xml:space="preserve"> </t>
    </r>
    <r>
      <rPr>
        <rFont val="segoe"/>
        <charset val="0"/>
        <family val="0"/>
        <sz val="10"/>
        <b/>
        <i val="0"/>
        <color rgb="FFFF0000"/>
      </rPr>
      <t xml:space="preserve"> </t>
    </r>
    <r>
      <rPr>
        <rFont val="segoe"/>
        <charset val="0"/>
        <family val="0"/>
        <sz val="10"/>
        <b val="0"/>
        <i val="0"/>
      </rPr>
      <t xml:space="preserve">                                                                                   
Probléma esetén kérjük, keresse a szakmai kollégáit.</t>
    </r>
  </si>
  <si>
    <t>Cellában szereplő szöveg</t>
  </si>
  <si>
    <t>felülírható-e</t>
  </si>
  <si>
    <t>Magyarázat</t>
  </si>
  <si>
    <t>Pénzügyi elszámolási összesítő</t>
  </si>
  <si>
    <t>Támogatási szerződés száma:</t>
  </si>
  <si>
    <t>igen</t>
  </si>
  <si>
    <t>A Támogatási szerződés szerint kérjük kitölteni</t>
  </si>
  <si>
    <t>Pályázó szervezet neve:</t>
  </si>
  <si>
    <t>Támogatás címe:</t>
  </si>
  <si>
    <t>A Pályázó képviselőjének neve:</t>
  </si>
  <si>
    <t>A pályázó képviselőjének telefonszáma:</t>
  </si>
  <si>
    <t xml:space="preserve">A pályázó képviselőjének email címe: </t>
  </si>
  <si>
    <t>Az elszámolást készítőjének neve:</t>
  </si>
  <si>
    <t>Az elszámolást készítőjének telefonszáma:</t>
  </si>
  <si>
    <t xml:space="preserve">Az elszámolást készítőjének email címe: </t>
  </si>
  <si>
    <t>Támogatás futamidejének kezdete:</t>
  </si>
  <si>
    <t>Támogatás futamidejének vége:</t>
  </si>
  <si>
    <t xml:space="preserve">A kiutalt támogatás összege (támogatási szerződés szerint kiutalt forint összeg): </t>
  </si>
  <si>
    <r>
      <t xml:space="preserve"> Ebben a cellában a HUF támogatás </t>
    </r>
    <r>
      <rPr>
        <rFont val="segoe"/>
        <charset val="0"/>
        <family val="0"/>
        <sz val="10"/>
        <b val="0"/>
        <i val="0"/>
        <u val="single"/>
      </rPr>
      <t>teljes ellenértéke</t>
    </r>
    <r>
      <rPr>
        <rFont val="segoe"/>
        <charset val="0"/>
        <family val="0"/>
        <sz val="10"/>
        <b val="0"/>
        <i val="0"/>
      </rPr>
      <t xml:space="preserve"> kerül feltüntetésre.</t>
    </r>
  </si>
  <si>
    <t>A támogatást fogadó számla pénzneme:</t>
  </si>
  <si>
    <t>RON</t>
  </si>
  <si>
    <t>Beérkezés dátuma:</t>
  </si>
  <si>
    <t>A bankszámlán jóváírt támogatás dátumát kérjük beírni</t>
  </si>
  <si>
    <t>Átváltás dátuma:</t>
  </si>
  <si>
    <t>A támogatási összeg átváltásának dátumát kérjük beírni</t>
  </si>
  <si>
    <t>Átváltás árfolyama:</t>
  </si>
  <si>
    <r>
      <t xml:space="preserve">A támogatási összeg átváltásának árfolyamát kérjük beírni. </t>
    </r>
    <r>
      <rPr>
        <rFont val="segoe"/>
        <charset val="0"/>
        <family val="0"/>
        <sz val="10"/>
        <b/>
        <i val="0"/>
      </rPr>
      <t xml:space="preserve">Ha </t>
    </r>
    <r>
      <rPr>
        <rFont val="segoe"/>
        <charset val="0"/>
        <family val="0"/>
        <sz val="10"/>
        <b val="0"/>
        <i val="0"/>
      </rPr>
      <t>az orszság pénzneme és az utalás pénzneme megegyezik, automatikusan megjelenik az 1-es érték, ebben az esetben ezt a cellát nem kell kitölteni.</t>
    </r>
  </si>
  <si>
    <t>Keresztárfolyam:</t>
  </si>
  <si>
    <t>NEM</t>
  </si>
  <si>
    <t>Számítás alapján automatikusan kitöltésre kerül</t>
  </si>
  <si>
    <t>Elszámolt összeg helyi pénznemben</t>
  </si>
  <si>
    <t>Számítás alapján automatikusan kitöltésre kerül a személyi, dologi és felhalmozási adatlapokból.</t>
  </si>
  <si>
    <t>Elszámolt összeg forintban</t>
  </si>
  <si>
    <t>Tervezett összeg forintban</t>
  </si>
  <si>
    <t>A Támogatási szerződés mellékletét képező jóváhagyott költségterv szerint kérjük kitölteni</t>
  </si>
  <si>
    <t>Elszámolási maradvány</t>
  </si>
  <si>
    <t>Dátum</t>
  </si>
  <si>
    <t>Az elszámolás készítésének dátumát kérjük beírni</t>
  </si>
  <si>
    <t>Aláírás, pecsét</t>
  </si>
  <si>
    <t>nyomtatás után kérjük kézzel kitölteni</t>
  </si>
  <si>
    <t>SZEMÉLYI JJUTTATÁSOK ÉS JÁRULÉKOK</t>
  </si>
  <si>
    <t>Támogatott szervezet neve</t>
  </si>
  <si>
    <t>Sorszám</t>
  </si>
  <si>
    <t xml:space="preserve">Kötelező az SZJ.1 ….. SZJ99 mintával tölteni. Az adott sorhoz tartozó minden bizonylatra ezt a sorszámot rá kell vezetni. </t>
  </si>
  <si>
    <t>KIADÁSOK megnevezése</t>
  </si>
  <si>
    <r>
      <rPr>
        <rFont val="segoe"/>
        <charset val="0"/>
        <family val="0"/>
        <sz val="10"/>
        <b/>
        <i val="0"/>
      </rPr>
      <t>Soronként</t>
    </r>
    <r>
      <rPr>
        <rFont val="segoe"/>
        <charset val="0"/>
        <family val="0"/>
        <sz val="10"/>
        <b val="0"/>
        <i val="0"/>
      </rPr>
      <t xml:space="preserve"> kérjük felvezetni valamennyi bizonylatot. Amennyiben több sorra lenne szükség az elszámolásnál, sorbeszúrásnál kérjük másolja át a képleteket is! A cella tartalma legördülő listából választható, a legördülő lista elemei nem módosíthatóak. </t>
    </r>
  </si>
  <si>
    <t>Munkavállaló neve:</t>
  </si>
  <si>
    <t>Bérszámfejtés/szerződés szerint kérjük kitölteni *** Adatvédelmi rendelkezést lásd jelen táblázat alatt</t>
  </si>
  <si>
    <t>Munkavállaló munkaköre/Szakmai programokhoz kapcsolódó bruttó személyi kifizetés körébe tartozó megbízási díj, tiszteletdíj, fellépési díj, honorárium (nem számlaképes vállalkozó) esetén szerződés tárgya a szakmai program megnevezésével</t>
  </si>
  <si>
    <t>Munkaszerződés azonosítója vagy létrejöttének dátuma:</t>
  </si>
  <si>
    <t xml:space="preserve">Kérjük a szerződés egyértelmű azonosíthatóságához a megfelelőt beírni </t>
  </si>
  <si>
    <t>Teljesítési időszak:</t>
  </si>
  <si>
    <t>Kérjük ide írni azt az időszakot, amire az elszámolni kívánt bizonylat vonatkozik (nem feltétlenül azonos a szerződés időszakával)</t>
  </si>
  <si>
    <t xml:space="preserve">Nettó bér teljes összege (számfejtés alapja) (helyi pénznemben) </t>
  </si>
  <si>
    <t xml:space="preserve">A nettó kifejezés nem a munkavállaló részére átutalandó nettó összeget jelenti, hanem a Számfejtés alapját képező, szerződés szerint elszámolandó személyju juttatás összegét. A havi rendszerességű kifizetéseket annyi tételként kell külön bizonylatoltan elszámolni, ahány esetben a Támogatás terhére elszámolásra kerülnek. </t>
  </si>
  <si>
    <t>Nettó bér teljes összege (számfejtés alapja) HUF</t>
  </si>
  <si>
    <t>Munkaadót terhelő járulékok összege helyi pénznemben Teljes összege</t>
  </si>
  <si>
    <t xml:space="preserve">A személyi juttatások után fizetendő járulékok összegét kell szerepeltetni. </t>
  </si>
  <si>
    <t xml:space="preserve">Munkaadót terhelő járulékok összege forintban Teljes összege </t>
  </si>
  <si>
    <t xml:space="preserve">Elszámolt személyi juttatás helyi pénznemben </t>
  </si>
  <si>
    <t>A záradékkal ellátott bér vagy járulék összegét kérjük ide írni</t>
  </si>
  <si>
    <t>Elszámolt Munkaadót terhelő járulékok összege HUF-ban</t>
  </si>
  <si>
    <t>Pénzügyi teljesítés (kifizetés) dátuma</t>
  </si>
  <si>
    <t>A pénztári vagy banki kifizetés dátuma</t>
  </si>
  <si>
    <t>Pénzügyi teljesítés (kifizetés) száma</t>
  </si>
  <si>
    <t>A pénztárkifizetési bizonylat vagy bankkivonat sorszáma</t>
  </si>
  <si>
    <t>DOLOGI KIADÁSOK</t>
  </si>
  <si>
    <t xml:space="preserve">Dologi kiadások esetében D1 ….. D99, felhalmozási kiadások esetében F1……F99  kötelező a mintával tölteni. Az adott sorhoz tartozó minden bizonylatra ezt a sorszámot rá kell vezetni. </t>
  </si>
  <si>
    <t xml:space="preserve">Soronként kérjük felvezetni valamennyi bizonylatot. Amennyiben több sorra lenne szükség az elszámolásnál, sorbeszúrásnál kérjük másolja át a képleteket is! A cella tartalma legördülő listából választható, a legördülő lista elemei nem módosíthatóak. </t>
  </si>
  <si>
    <t>Számla/ bizonylat száma</t>
  </si>
  <si>
    <t>A számla vagy egyéb elszámolt bizonylat sorszáma</t>
  </si>
  <si>
    <t xml:space="preserve">Számla/ szerződés kiállítójának neve (szállító neve) </t>
  </si>
  <si>
    <t>A számla vagy egyéb elszámolt bizonylat kiállítójának neve</t>
  </si>
  <si>
    <t>Számla/ szerződés tartalmának (termék/szolgáltatás) megnevezése</t>
  </si>
  <si>
    <t>A bizonylat tartalma szerint kérjük kitölteni</t>
  </si>
  <si>
    <t xml:space="preserve">Teljesítés dátuma/időszaka </t>
  </si>
  <si>
    <r>
      <t xml:space="preserve">A számlán feltűntetett teljesítés dátuma. Termékvásárlás, készpénzben kifizetett számlák esetében általában megegyezik a számla kiállításának dátumával. Folyamatos szolgáltatás esetén az </t>
    </r>
    <r>
      <rPr>
        <rFont val="segoe"/>
        <charset val="0"/>
        <family val="0"/>
        <sz val="10"/>
        <b/>
        <i val="0"/>
      </rPr>
      <t xml:space="preserve">elszámolási időszak </t>
    </r>
    <r>
      <rPr>
        <rFont val="segoe"/>
        <charset val="0"/>
        <family val="0"/>
        <sz val="10"/>
        <b val="0"/>
        <i val="0"/>
      </rPr>
      <t xml:space="preserve">meghatározó nem a számla kiállítás dátuma! </t>
    </r>
  </si>
  <si>
    <r>
      <t>Számla/ szerződésből elszámolt (záradékolt) bruttó összeg helyi pénznemben</t>
    </r>
    <r>
      <rPr>
        <rFont val="segoe"/>
        <charset val="0"/>
        <family val="0"/>
        <sz val="10"/>
        <b val="0"/>
        <i/>
      </rPr>
      <t xml:space="preserve">
(ÁFA visszaigénylők esetében ide nettó összeg kerül feltüntetésre)</t>
    </r>
  </si>
  <si>
    <r>
      <t xml:space="preserve">A záradékkal ellátott bruttó összeget kérjük beírni </t>
    </r>
    <r>
      <rPr>
        <rFont val="segoe"/>
        <charset val="0"/>
        <family val="0"/>
        <sz val="10"/>
        <b val="0"/>
        <i val="0"/>
        <u val="single"/>
      </rPr>
      <t>NEM ÁFA visszaigénylő</t>
    </r>
    <r>
      <rPr>
        <rFont val="segoe"/>
        <charset val="0"/>
        <family val="0"/>
        <sz val="10"/>
        <b val="0"/>
        <i val="0"/>
      </rPr>
      <t xml:space="preserve"> pályázók esetében. Amennyiben </t>
    </r>
    <r>
      <rPr>
        <rFont val="segoe"/>
        <charset val="0"/>
        <family val="0"/>
        <sz val="10"/>
        <b val="0"/>
        <i val="0"/>
        <u val="single"/>
      </rPr>
      <t xml:space="preserve">ÁFA visszagénylő </t>
    </r>
    <r>
      <rPr>
        <rFont val="segoe"/>
        <charset val="0"/>
        <family val="0"/>
        <sz val="10"/>
        <b val="0"/>
        <i val="0"/>
      </rPr>
      <t>a pályázó, akkor kizárólag nettó érték számolható el, így ebbe a cellába nettó összeget szükséges beírni.</t>
    </r>
  </si>
  <si>
    <r>
      <t>Számla/ szerződésből elszámolt (záradékolt) bruttó összeg HUF</t>
    </r>
    <r>
      <rPr>
        <rFont val="segoe"/>
        <charset val="0"/>
        <family val="0"/>
        <sz val="10"/>
        <b val="0"/>
        <i/>
      </rPr>
      <t xml:space="preserve">
(ÁFA visszaigénylők esetében ide nettó összeg kerül feltüntetésre)</t>
    </r>
  </si>
  <si>
    <t xml:space="preserve">Készítette, felvilágosítást nyújt: </t>
  </si>
  <si>
    <t>Kontháné Kovács Mária</t>
  </si>
  <si>
    <t xml:space="preserve">*** ADATVÉDELMI RENDELKEZÉS SZEMÉLYI KIFIZETÉSEK </t>
  </si>
  <si>
    <t>1  Az Adatvédelmi törvény (2011. évi CXII. törvény az információs önrendelkezési jogról és az információszabadságról) előírásainak betartása érdekében az elszámolás során a munkabérek és járulék, illetve ezek kifizetésének igazolására megküldött cégszerűen aláírt, záradékolt, bizonylatokon, elszámolási összesítőn az érintettek neve nem szerepelhet, ezeket ki kell takarni. A táblázatban a pozíció kerüljön megjelölésre, illetve a bizonylatokra az kerüljön rávezetésre, (pl: 1 fő adminisztrátor személyi juttatása).                                                                                                                                                                                                                 2. Amennyiben a Pályázó olyan iratot kíván beküldeni az elszámolás részeként, ami személyes adatokat tartalmaz, akkor azt csak abban az esetben fogadja be HH, ha a Támogatott az érintett által aláírt, adatkezelésre felhatalmazó nyilatkozatát is megküldi, nyilatkozat hiányában a HH visszaküldi a személyes adatokat tartalmazó bizonylatokat a Pályázó részére</t>
  </si>
  <si>
    <t xml:space="preserve">HAGYOMÁNYOK HÁZA </t>
  </si>
  <si>
    <t>PÉNZÜGYI ELSZÁMOLÁSI ÖSSZESÍTŐ</t>
  </si>
  <si>
    <t xml:space="preserve"> egyedi támogatások elszámolásához 2026. év </t>
  </si>
  <si>
    <t>Az elszámolás készítőjének neve:</t>
  </si>
  <si>
    <t>Mobiltelefon száma:</t>
  </si>
  <si>
    <t>E-mail címe:</t>
  </si>
  <si>
    <t xml:space="preserve">Kitutalt támogatás teljes összege  FORINTBAN </t>
  </si>
  <si>
    <t>Ország pénzneme:</t>
  </si>
  <si>
    <r>
      <t xml:space="preserve">A Támogatás teljes ellenértéke, a banki költségek levonása nélkül (átváltási, tranzakciós, stb.), </t>
    </r>
    <r>
      <rPr>
        <rFont val="Segoe UI"/>
        <charset val="238"/>
        <family val="2"/>
        <sz val="10"/>
        <b/>
        <i val="0"/>
      </rPr>
      <t>RON-ban</t>
    </r>
  </si>
  <si>
    <t>Számított keresztárfolyam HUF/RON</t>
  </si>
  <si>
    <t xml:space="preserve">Elszámolási összesítő </t>
  </si>
  <si>
    <t>Kiadás megnevezése</t>
  </si>
  <si>
    <t>Tervezett összeg forintban                                       ( KÖLTSÉGTERV sorai alapján)</t>
  </si>
  <si>
    <t>Eltérés %</t>
  </si>
  <si>
    <t>Bruttó bérköltség alkalmazottak</t>
  </si>
  <si>
    <t>Szakmai programokhoz kapcsolódó bruttó személyi kifizetés körébe tartozó megbízási díj, tiszteletdíj, fellépési díj, honorárium (nem számlaképes vállalkozó)</t>
  </si>
  <si>
    <t xml:space="preserve">1.  Személyi juttatások </t>
  </si>
  <si>
    <t xml:space="preserve">Bruttó bérköltség ( 1 fő adminisztrátor vagy 1 fő szakmai munkatárs bérköltsége) </t>
  </si>
  <si>
    <t>2. Munkaadókat terhelő járulékok</t>
  </si>
  <si>
    <t xml:space="preserve">Élelmiszer beszerzése (kizárólag rendezvények lebonyolítása során felmerülő) </t>
  </si>
  <si>
    <t xml:space="preserve">Könyv folyóírat beszerzés ( kizárólag a szakmai rendezvényekhez szükséges) </t>
  </si>
  <si>
    <t>Utazási költségek elszámolása</t>
  </si>
  <si>
    <t xml:space="preserve">Egyéb szakmai anyag beszerzés  </t>
  </si>
  <si>
    <t>Egyéb előzőekben nem szereplő készlet, anyag beszerzés</t>
  </si>
  <si>
    <t xml:space="preserve">Megbízási díj </t>
  </si>
  <si>
    <t>Tisztelet díj</t>
  </si>
  <si>
    <t xml:space="preserve">Szerzői díj, honorárium </t>
  </si>
  <si>
    <t>Szakértői, tanácsadói díj</t>
  </si>
  <si>
    <t xml:space="preserve">Szakmai programokhoz kapcsolódó teher szállítási, busszal történő személyszállítási szolgáltatás </t>
  </si>
  <si>
    <t>PR, marketing és kommunikációs szolgáltatások díja</t>
  </si>
  <si>
    <t>Rendezvényhelyszínek bérleti díja</t>
  </si>
  <si>
    <t>Rendezvényekhez kapcsolódó eszközbérleti díj</t>
  </si>
  <si>
    <t>Étkezési szolgáltatások</t>
  </si>
  <si>
    <t>Szállásköltség</t>
  </si>
  <si>
    <t>Egyéb a rendezvények lebonyolításához kapcsolódó  szolgáltatási díjak</t>
  </si>
  <si>
    <t xml:space="preserve">Iroda bérleti díj </t>
  </si>
  <si>
    <t>Eszközök bérleti díja</t>
  </si>
  <si>
    <t>Elektromos áram szolgáltatás</t>
  </si>
  <si>
    <t xml:space="preserve">Fűtés szolgáltatás </t>
  </si>
  <si>
    <t>Telefonköltség</t>
  </si>
  <si>
    <t xml:space="preserve">Internet szolgáltatás </t>
  </si>
  <si>
    <t>Víz- és csatornadíj</t>
  </si>
  <si>
    <t xml:space="preserve">Bankköltség </t>
  </si>
  <si>
    <t xml:space="preserve">Egyéb a működéshez kapcsolódó kiadások </t>
  </si>
  <si>
    <t>2. Dologi kiadások összesen</t>
  </si>
  <si>
    <t>Összesen</t>
  </si>
  <si>
    <t xml:space="preserve">4. A támogatás kezeléséből keletkezett kamat </t>
  </si>
  <si>
    <t xml:space="preserve">Alulírott, a pályázó szervezet hivatalos képviselője büntetőjogi felelősségem tudatában nyilatkozom: </t>
  </si>
  <si>
    <t xml:space="preserve">• jelen támogatási szerződéshez kapcsolódóan benyújtott  beszámolóban feltüntetett költségek kifizetése előtt azok jogosságáról és összegszerűségéről - ellenszolgáltatás teljesítését követően, esedékes kifizetés előtt, ezen felül az ellenszolgáltatás teljesítéséről is - előzetesen meggyőződtem.                                                                                                                                                       </t>
  </si>
  <si>
    <t>• kijelentem, hogy a benyújtott elszámoláshoz csatolt megrendelés(ek)/szerződés(ek) az azokban foglaltaknak megfelelően teljesült(ek), a Megbízott(ak) a megrendelés(ek)ben/szerződés(ek)ben foglalt(ak)nak határidőre eleget tett(ek);</t>
  </si>
  <si>
    <t xml:space="preserve">  • az elszámoláshoz megküldött valamennyi bizonylat az eredetivel mindenben megegyező másolat.</t>
  </si>
  <si>
    <t>Kelt:</t>
  </si>
  <si>
    <t>" cégszerű aláírás helye"</t>
  </si>
  <si>
    <t>Szervezet képviselőjének neve</t>
  </si>
  <si>
    <t xml:space="preserve">Pecsét helye (amennyiben van, egyéb esetben törlendő) </t>
  </si>
  <si>
    <t>tisztsége</t>
  </si>
  <si>
    <t>SZEMÉLYI JUTTATÁSOK ÉS JÁRULÉKOK ELSZÁMOLÓ LAPJA</t>
  </si>
  <si>
    <t>Elszámolt munkavállaló</t>
  </si>
  <si>
    <t>Munkaszerződés azonosítója vagy létrejöttének dátuma</t>
  </si>
  <si>
    <t>Teljesítési időszak</t>
  </si>
  <si>
    <t>Személyi jellegű kifizetések és járulékok összege</t>
  </si>
  <si>
    <t xml:space="preserve">HH támogatás terhére elszámolt összeg </t>
  </si>
  <si>
    <t>neve***</t>
  </si>
  <si>
    <t>munkaköre/Szakmai programokhoz kapcsolódó bruttó személyi kifizetés körébe tartozó megbízási díj, tiszteletdíj, fellépési díj, honorárium (nem számlaképes vállalkozó) esetén szerződés tárgya a szakmai program megnevezésével</t>
  </si>
  <si>
    <t>Személyi juttatás Bruttó  Teljes összege Helyi pénznemben</t>
  </si>
  <si>
    <t xml:space="preserve">Pályázati forrás terhére elszámolt személyi juttatás helyi pénznemben </t>
  </si>
  <si>
    <t xml:space="preserve">Pályázati forrás terhére elszámolt személyi juttatás FT-ban </t>
  </si>
  <si>
    <t xml:space="preserve">Pályázati forrás terhére elszámolt              Munkaadót terhelő járulékok összege helyi pénznemben </t>
  </si>
  <si>
    <t>Pályázati forrás terhére elszámolt              Munkaadót terhelő járulékok összege FT-ban</t>
  </si>
  <si>
    <t>Levédésre kerül és elrejtésre ( választéklista tartalma)megegyezik a költségterv jogcím megnevezésével</t>
  </si>
  <si>
    <t>SZJ1.</t>
  </si>
  <si>
    <t>SZJ2.</t>
  </si>
  <si>
    <t>SZJ3.</t>
  </si>
  <si>
    <t>SZJ4.</t>
  </si>
  <si>
    <t>SZJ5.</t>
  </si>
  <si>
    <t>SZJ6.</t>
  </si>
  <si>
    <t>SZJ7.</t>
  </si>
  <si>
    <t>SZJ8.</t>
  </si>
  <si>
    <t>SZJ9.</t>
  </si>
  <si>
    <t>SZJ10.</t>
  </si>
  <si>
    <t>SZJ11</t>
  </si>
  <si>
    <t>SZJ12.</t>
  </si>
  <si>
    <t>SZJ13.</t>
  </si>
  <si>
    <t>SZJ14.</t>
  </si>
  <si>
    <t>SZJ15.</t>
  </si>
  <si>
    <t>SZJ16.</t>
  </si>
  <si>
    <t>SZJ17</t>
  </si>
  <si>
    <t>SZJ18.</t>
  </si>
  <si>
    <t>SZJ19.</t>
  </si>
  <si>
    <t>SZJ20.</t>
  </si>
  <si>
    <t>SZJ21</t>
  </si>
  <si>
    <t>SZJ22</t>
  </si>
  <si>
    <t>SZJ23</t>
  </si>
  <si>
    <t>SZJ24</t>
  </si>
  <si>
    <t>SZJ25</t>
  </si>
  <si>
    <t>SZJ26</t>
  </si>
  <si>
    <t>SZJ27</t>
  </si>
  <si>
    <t>SZJ28</t>
  </si>
  <si>
    <t>SZJ29</t>
  </si>
  <si>
    <t>SZJ30</t>
  </si>
  <si>
    <t>SZJ31</t>
  </si>
  <si>
    <t>SZJ32</t>
  </si>
  <si>
    <t>SZJ33</t>
  </si>
  <si>
    <t>SZJ34</t>
  </si>
  <si>
    <t>SZJ35</t>
  </si>
  <si>
    <t>SZJ36</t>
  </si>
  <si>
    <t>SZJ37</t>
  </si>
  <si>
    <t>SZJ38</t>
  </si>
  <si>
    <t>SZJ39</t>
  </si>
  <si>
    <t>SZJ40</t>
  </si>
  <si>
    <t>SZJ41</t>
  </si>
  <si>
    <t>SZJ42</t>
  </si>
  <si>
    <t>SZJ43</t>
  </si>
  <si>
    <t>SZJ44</t>
  </si>
  <si>
    <t>SZJ45</t>
  </si>
  <si>
    <t>SZJ46</t>
  </si>
  <si>
    <t>SZJ47</t>
  </si>
  <si>
    <t>SZJ48</t>
  </si>
  <si>
    <t>SZJ49</t>
  </si>
  <si>
    <t>SZJ50</t>
  </si>
  <si>
    <t>SZJ51</t>
  </si>
  <si>
    <t>SZJ52</t>
  </si>
  <si>
    <t>SZJ53</t>
  </si>
  <si>
    <t>SZJ54</t>
  </si>
  <si>
    <t>SZJ55</t>
  </si>
  <si>
    <t>SZJ56</t>
  </si>
  <si>
    <t>SZJ57</t>
  </si>
  <si>
    <t>SZJ58</t>
  </si>
  <si>
    <t>SZJ59</t>
  </si>
  <si>
    <t>SZJ60</t>
  </si>
  <si>
    <t>SZJ61</t>
  </si>
  <si>
    <t>SZJ62</t>
  </si>
  <si>
    <t>SZJ63</t>
  </si>
  <si>
    <t>SZJ64</t>
  </si>
  <si>
    <t>SZJ65</t>
  </si>
  <si>
    <t>SZJ66</t>
  </si>
  <si>
    <t>SZJ67</t>
  </si>
  <si>
    <t>SZJ68</t>
  </si>
  <si>
    <t>SZJ69</t>
  </si>
  <si>
    <t>SZJ70</t>
  </si>
  <si>
    <t xml:space="preserve">DOLOGI KIADÁSOK ELSZÁMOLÓLAPJA </t>
  </si>
  <si>
    <t>Számla/ bizonylat kelte</t>
  </si>
  <si>
    <t xml:space="preserve">Számla/ szerződés kiállítójának neve  
(szállító neve) </t>
  </si>
  <si>
    <t>Számla/bizonylat kiállítójának adószáma vagy (adószám hiányában) más azonosítója</t>
  </si>
  <si>
    <t>Számla bruttó összege helyi pénznemben</t>
  </si>
  <si>
    <r>
      <rPr>
        <rFont val="Segoe UI"/>
        <charset val="238"/>
        <family val="2"/>
        <sz val="11"/>
        <b/>
        <i val="0"/>
      </rPr>
      <t xml:space="preserve">Számla/ szerződésből elszámolt (záradékolt) bruttó összeg </t>
    </r>
    <r>
      <rPr>
        <rFont val="Segoe UI"/>
        <charset val="238"/>
        <family val="2"/>
        <sz val="11"/>
        <b/>
        <i/>
      </rPr>
      <t xml:space="preserve">
(ÁFA visszaigénylők esetében ide nettó összeg kerül feltüntetésre)</t>
    </r>
  </si>
  <si>
    <t>Helyi pénznemben</t>
  </si>
  <si>
    <t>HUF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</si>
  <si>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</si>
  <si>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</si>
  <si>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</si>
  <si>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</si>
  <si>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</si>
  <si>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</si>
  <si>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</si>
  <si>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</si>
  <si>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</si>
  <si>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</si>
  <si>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</si>
  <si>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</si>
  <si>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</si>
  <si>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</si>
  <si>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</si>
  <si>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</si>
  <si>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D17</t>
  </si>
  <si>
    <t>D18</t>
  </si>
  <si>
    <t>D19</t>
  </si>
  <si>
    <t>D20</t>
  </si>
  <si>
    <t>D21</t>
  </si>
  <si>
    <t>D22</t>
  </si>
  <si>
    <t>D23</t>
  </si>
  <si>
    <t>D24</t>
  </si>
  <si>
    <t>D25</t>
  </si>
  <si>
    <t>D26</t>
  </si>
  <si>
    <t>D27</t>
  </si>
  <si>
    <t>D28</t>
  </si>
  <si>
    <t>D29</t>
  </si>
  <si>
    <t>D30</t>
  </si>
  <si>
    <t>D31</t>
  </si>
  <si>
    <t>D32</t>
  </si>
  <si>
    <t>D33</t>
  </si>
  <si>
    <t>D34</t>
  </si>
  <si>
    <t>D35</t>
  </si>
  <si>
    <t>D36</t>
  </si>
  <si>
    <t>D37</t>
  </si>
  <si>
    <t>D38</t>
  </si>
  <si>
    <t>D39</t>
  </si>
  <si>
    <t>D40</t>
  </si>
  <si>
    <t>D41</t>
  </si>
  <si>
    <t>D42</t>
  </si>
  <si>
    <t>D43</t>
  </si>
  <si>
    <t>D44</t>
  </si>
  <si>
    <t>D45</t>
  </si>
  <si>
    <t>D46</t>
  </si>
  <si>
    <t>D47</t>
  </si>
  <si>
    <t>D48</t>
  </si>
  <si>
    <t>D49</t>
  </si>
  <si>
    <t>D50</t>
  </si>
  <si>
    <t>D51</t>
  </si>
  <si>
    <t>D52</t>
  </si>
  <si>
    <t>D53</t>
  </si>
  <si>
    <t>D54</t>
  </si>
  <si>
    <t>D55</t>
  </si>
  <si>
    <t>D56</t>
  </si>
  <si>
    <t>D57</t>
  </si>
  <si>
    <t>D58</t>
  </si>
  <si>
    <t>D59</t>
  </si>
  <si>
    <t>D60</t>
  </si>
  <si>
    <t>D61</t>
  </si>
  <si>
    <t>D62</t>
  </si>
  <si>
    <t>D63</t>
  </si>
  <si>
    <t>D64</t>
  </si>
  <si>
    <t>D65</t>
  </si>
  <si>
    <t>D66</t>
  </si>
  <si>
    <t>D67</t>
  </si>
  <si>
    <t>D68</t>
  </si>
</sst>
</file>

<file path=xl/styles.xml><?xml version="1.0" encoding="utf-8"?>
<styleSheet xmlns="http://schemas.openxmlformats.org/spreadsheetml/2006/main">
  <numFmts count="29">
    <numFmt numFmtId="5" formatCode="#,##0\ &quot;Ft&quot;;\-#,##0\ &quot;Ft&quot;"/>
    <numFmt numFmtId="6" formatCode="#,##0\ &quot;Ft&quot;;[Red]\-#,##0\ &quot;Ft&quot;"/>
    <numFmt numFmtId="7" formatCode="#,##0.00\ &quot;Ft&quot;;\-#,##0.00\ &quot;Ft&quot;"/>
    <numFmt numFmtId="8" formatCode="#,##0.00\ &quot;Ft&quot;;[Red]\-#,##0.00\ &quot;Ft&quot;"/>
    <numFmt numFmtId="42" formatCode="_-* #,##0\ &quot;Ft&quot;_-;\-* #,##0\ &quot;Ft&quot;_-;_-* &quot;-&quot;\ &quot;Ft&quot;_-;_-@_-"/>
    <numFmt numFmtId="41" formatCode="_-* #,##0\ _F_t_-;\-* #,##0\ _F_t_-;_-* &quot;-&quot;\ _F_t_-;_-@_-"/>
    <numFmt numFmtId="44" formatCode="_-* #,##0.00\ &quot;Ft&quot;_-;\-* #,##0.00\ &quot;Ft&quot;_-;_-* &quot;-&quot;??\ &quot;Ft&quot;_-;_-@_-"/>
    <numFmt numFmtId="43" formatCode="_-* #,##0.00\ _F_t_-;\-* #,##0.00\ _F_t_-;_-* &quot;-&quot;??\ _F_t_-;_-@_-"/>
    <numFmt numFmtId="164" formatCode="_-* #,##0\ &quot;Ft&quot;_-;\-* #,##0\ &quot;Ft&quot;_-;_-* &quot;-&quot;\ &quot;Ft&quot;_-;_-@_-"/>
    <numFmt numFmtId="165" formatCode="_-* #,##0.00\ &quot;Ft&quot;_-;\-* #,##0.00\ &quot;Ft&quot;_-;_-* &quot;-&quot;??\ &quot;Ft&quot;_-;_-@_-"/>
    <numFmt numFmtId="166" formatCode="_-* #,##0.00\ _F_t_-;\-* #,##0.00\ _F_t_-;_-* &quot;-&quot;??\ _F_t_-;_-@_-"/>
    <numFmt numFmtId="167" formatCode="YYYY/MM/DD;@"/>
    <numFmt numFmtId="168" formatCode="#,##0\ &quot;Ft&quot;"/>
    <numFmt numFmtId="169" formatCode="[$-F800]DDDD&quot;, &quot;MMMM\ DD&quot;, &quot;YYYY"/>
    <numFmt numFmtId="170" formatCode="#,##0.0000000"/>
    <numFmt numFmtId="171" formatCode="_-* #,##0\ _F_t_-;\-* #,##0\ _F_t_-;_-* &quot;-&quot;??\ _F_t_-;_-@_-"/>
    <numFmt numFmtId="172" formatCode="&quot;H-&quot;0000"/>
    <numFmt numFmtId="173" formatCode="#,##0\ [$RON]"/>
    <numFmt numFmtId="174" formatCode="#,##0\ [$lei-418]"/>
    <numFmt numFmtId="175" formatCode="#,##0\ [$RON];\-#,##0\ [$RON]"/>
    <numFmt numFmtId="176" formatCode="0.0%"/>
    <numFmt numFmtId="177" formatCode="_-* #,##0.00\ [$Ft-40E]_-;\-* #,##0.00\ [$Ft-40E]_-;_-* &quot;-&quot;??\ [$Ft-40E]_-;_-@_-"/>
    <numFmt numFmtId="178" formatCode="_-* #,##0.0000000\ &quot;Ft&quot;_-;\-* #,##0.0000000\ &quot;Ft&quot;_-;_-* &quot;-&quot;???????\ &quot;Ft&quot;_-;_-@_-"/>
    <numFmt numFmtId="179" formatCode="#,##0.00\ [$RON];\-#,##0.00\ [$RON]"/>
    <numFmt numFmtId="14" formatCode="YYYY/MM/DD"/>
    <numFmt numFmtId="49" formatCode="@"/>
    <numFmt numFmtId="4" formatCode="#,##0.00"/>
    <numFmt numFmtId="3" formatCode="#,##0"/>
    <numFmt numFmtId="10" formatCode="0.00%"/>
  </numFmts>
  <fonts count="52">
    <font>
      <name val="Arial"/>
      <charset val="238"/>
      <family val="2"/>
      <color rgb="FF000000"/>
      <sz val="10"/>
      <extLst>
        <ext uri="smNativeData">
          <pm:charSpec xmlns:pm="smNativeData" id="1784834038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Calibri"/>
      <charset val="238"/>
      <family val="2"/>
      <color rgb="FF000000"/>
      <sz val="11"/>
      <extLst>
        <ext uri="smNativeData">
          <pm:charSpec xmlns:pm="smNativeData" id="1784834038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38"/>
      <family val="2"/>
      <color rgb="FFFFFFFF"/>
      <sz val="11"/>
      <extLst>
        <ext uri="smNativeData">
          <pm:charSpec xmlns:pm="smNativeData" id="1784834038" fgClr="FFFFFF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38"/>
      <family val="2"/>
      <color rgb="FF333399"/>
      <sz val="11"/>
      <extLst>
        <ext uri="smNativeData">
          <pm:charSpec xmlns:pm="smNativeData" id="1784834038" fgClr="333399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mbria"/>
      <charset val="238"/>
      <family val="1"/>
      <b/>
      <color rgb="FF003366"/>
      <sz val="18"/>
      <extLst>
        <ext uri="smNativeData">
          <pm:charSpec xmlns:pm="smNativeData" id="1784834038" fgClr="003366" ulstyle="none" kern="1">
            <pm:latin face="Cambria" sz="360" lang="default" weight="bold"/>
            <pm:cs face="Times New Roman" sz="360" lang="default" weight="bold"/>
            <pm:ea face="SimSun" sz="360" lang="default" weight="bold"/>
          </pm:charSpec>
        </ext>
      </extLst>
    </font>
    <font>
      <name val="Calibri"/>
      <charset val="238"/>
      <family val="2"/>
      <b/>
      <color rgb="FF003366"/>
      <sz val="15"/>
      <extLst>
        <ext uri="smNativeData">
          <pm:charSpec xmlns:pm="smNativeData" id="1784834038" fgClr="003366" ulstyle="none" kern="1">
            <pm:latin face="Calibri" sz="300" lang="default" weight="bold"/>
            <pm:cs face="Times New Roman" sz="300" lang="default" weight="bold"/>
            <pm:ea face="SimSun" sz="300" lang="default" weight="bold"/>
          </pm:charSpec>
        </ext>
      </extLst>
    </font>
    <font>
      <name val="Calibri"/>
      <charset val="238"/>
      <family val="2"/>
      <b/>
      <color rgb="FF003366"/>
      <sz val="13"/>
      <extLst>
        <ext uri="smNativeData">
          <pm:charSpec xmlns:pm="smNativeData" id="1784834038" fgClr="003366" ulstyle="none" kern="1">
            <pm:latin face="Calibri" sz="260" lang="default" weight="bold"/>
            <pm:cs face="Times New Roman" sz="260" lang="default" weight="bold"/>
            <pm:ea face="SimSun" sz="260" lang="default" weight="bold"/>
          </pm:charSpec>
        </ext>
      </extLst>
    </font>
    <font>
      <name val="Calibri"/>
      <charset val="238"/>
      <family val="2"/>
      <b/>
      <color rgb="FF003366"/>
      <sz val="11"/>
      <extLst>
        <ext uri="smNativeData">
          <pm:charSpec xmlns:pm="smNativeData" id="1784834038" fgClr="003366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Calibri"/>
      <charset val="238"/>
      <family val="2"/>
      <b/>
      <color rgb="FFFFFFFF"/>
      <sz val="11"/>
      <extLst>
        <ext uri="smNativeData">
          <pm:charSpec xmlns:pm="smNativeData" id="1784834038" fgClr="FFFFFF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Calibri"/>
      <charset val="238"/>
      <family val="2"/>
      <color rgb="FFFF0000"/>
      <sz val="11"/>
      <extLst>
        <ext uri="smNativeData">
          <pm:charSpec xmlns:pm="smNativeData" id="1784834038" fgClr="FF0000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38"/>
      <family val="2"/>
      <color rgb="FFFF9900"/>
      <sz val="11"/>
      <extLst>
        <ext uri="smNativeData">
          <pm:charSpec xmlns:pm="smNativeData" id="1784834038" fgClr="FF9900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38"/>
      <family val="2"/>
      <color rgb="FF008000"/>
      <sz val="11"/>
      <extLst>
        <ext uri="smNativeData">
          <pm:charSpec xmlns:pm="smNativeData" id="1784834038" fgClr="008000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38"/>
      <family val="2"/>
      <b/>
      <color rgb="FF333333"/>
      <sz val="11"/>
      <extLst>
        <ext uri="smNativeData">
          <pm:charSpec xmlns:pm="smNativeData" id="1784834038" fgClr="333333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Calibri"/>
      <charset val="238"/>
      <family val="2"/>
      <i/>
      <color rgb="FF808080"/>
      <sz val="11"/>
      <extLst>
        <ext uri="smNativeData">
          <pm:charSpec xmlns:pm="smNativeData" id="1784834038" fgClr="808080" ulstyle="none" kern="1">
            <pm:latin face="Calibri" sz="220" lang="default" i="1"/>
            <pm:cs face="Times New Roman" sz="220" lang="default" i="1"/>
            <pm:ea face="SimSun" sz="220" lang="default" i="1"/>
          </pm:charSpec>
        </ext>
      </extLst>
    </font>
    <font>
      <name val="Calibri"/>
      <charset val="238"/>
      <family val="2"/>
      <b/>
      <color rgb="FF000000"/>
      <sz val="11"/>
      <extLst>
        <ext uri="smNativeData">
          <pm:charSpec xmlns:pm="smNativeData" id="1784834038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Calibri"/>
      <charset val="238"/>
      <family val="2"/>
      <color rgb="FF800080"/>
      <sz val="11"/>
      <extLst>
        <ext uri="smNativeData">
          <pm:charSpec xmlns:pm="smNativeData" id="1784834038" fgClr="800080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38"/>
      <family val="2"/>
      <color rgb="FF993300"/>
      <sz val="11"/>
      <extLst>
        <ext uri="smNativeData">
          <pm:charSpec xmlns:pm="smNativeData" id="1784834038" fgClr="993300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Calibri"/>
      <charset val="238"/>
      <family val="2"/>
      <b/>
      <color rgb="FFFF9900"/>
      <sz val="11"/>
      <extLst>
        <ext uri="smNativeData">
          <pm:charSpec xmlns:pm="smNativeData" id="1784834038" fgClr="FF9900" ulstyle="none" kern="1">
            <pm:latin face="Calibri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Book Antiqua"/>
      <charset val="238"/>
      <family val="1"/>
      <color rgb="FF000000"/>
      <sz val="11"/>
      <extLst>
        <ext uri="smNativeData">
          <pm:charSpec xmlns:pm="smNativeData" id="1784834038" ulstyle="none" kern="1">
            <pm:latin face="Book Antiqua" sz="220" lang="default"/>
            <pm:cs face="Times New Roman" sz="220" lang="default"/>
            <pm:ea face="SimSun" sz="220" lang="default"/>
          </pm:charSpec>
        </ext>
      </extLst>
    </font>
    <font>
      <name val="Garamond"/>
      <charset val="238"/>
      <family val="1"/>
      <b/>
      <color rgb="FF000000"/>
      <sz val="10"/>
      <extLst>
        <ext uri="smNativeData">
          <pm:charSpec xmlns:pm="smNativeData" id="1784834038" ulstyle="none" kern="1">
            <pm:latin face="Garamond" sz="200" lang="default" weight="bold"/>
            <pm:cs face="Times New Roman" sz="200" lang="default" weight="bold"/>
            <pm:ea face="SimSun" sz="200" lang="default" weight="bold"/>
          </pm:charSpec>
        </ext>
      </extLst>
    </font>
    <font>
      <name val="Garamond"/>
      <charset val="238"/>
      <family val="1"/>
      <color rgb="FF000000"/>
      <sz val="10"/>
      <extLst>
        <ext uri="smNativeData">
          <pm:charSpec xmlns:pm="smNativeData" id="1784834038" ulstyle="none" kern="1">
            <pm:latin face="Garamond" sz="200" lang="default"/>
            <pm:cs face="Times New Roman" sz="200" lang="default"/>
            <pm:ea face="SimSun" sz="200" lang="default"/>
          </pm:charSpec>
        </ext>
      </extLst>
    </font>
    <font>
      <name val="Arial"/>
      <charset val="238"/>
      <family val="2"/>
      <color rgb="FF0000FF"/>
      <sz val="10"/>
      <u val="single"/>
      <extLst>
        <ext uri="smNativeData">
          <pm:charSpec xmlns:pm="smNativeData" id="1784834038" fgClr="0000FF" ulstyle="singl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Book Antiqua"/>
      <charset val="238"/>
      <family val="1"/>
      <b/>
      <i/>
      <color rgb="FF000000"/>
      <sz val="11"/>
      <extLst>
        <ext uri="smNativeData">
          <pm:charSpec xmlns:pm="smNativeData" id="1784834038" ulstyle="none" kern="1">
            <pm:latin face="Book Antiqua" sz="220" lang="default" weight="bold" i="1"/>
            <pm:cs face="Times New Roman" sz="220" lang="default" weight="bold" i="1"/>
            <pm:ea face="SimSun" sz="220" lang="default" weight="bold" i="1"/>
          </pm:charSpec>
        </ext>
      </extLst>
    </font>
    <font>
      <name val="segoe"/>
      <color rgb="FF000000"/>
      <sz val="11"/>
      <extLst>
        <ext uri="smNativeData">
          <pm:charSpec xmlns:pm="smNativeData" id="1784834038" ulstyle="none" kern="1">
            <pm:latin face="segoe" sz="220" lang="default"/>
            <pm:cs face="Times New Roman" sz="220" lang="default"/>
            <pm:ea face="SimSun" sz="220" lang="default"/>
          </pm:charSpec>
        </ext>
      </extLst>
    </font>
    <font>
      <name val="segoe"/>
      <color rgb="FF000000"/>
      <sz val="10"/>
      <extLst>
        <ext uri="smNativeData">
          <pm:charSpec xmlns:pm="smNativeData" id="1784834038" ulstyle="none" kern="1">
            <pm:latin face="segoe" sz="200" lang="default"/>
            <pm:cs face="Times New Roman" sz="220" lang="default"/>
            <pm:ea face="SimSun" sz="220" lang="default"/>
          </pm:charSpec>
        </ext>
      </extLst>
    </font>
    <font>
      <name val="segoe"/>
      <b/>
      <color rgb="FF000000"/>
      <sz val="10"/>
      <extLst>
        <ext uri="smNativeData">
          <pm:charSpec xmlns:pm="smNativeData" id="1784834038" ulstyle="none" kern="1">
            <pm:latin face="segoe" sz="20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segoe"/>
      <color rgb="FFFF0000"/>
      <sz val="10"/>
      <extLst>
        <ext uri="smNativeData">
          <pm:charSpec xmlns:pm="smNativeData" id="1784834038" fgClr="FF0000" ulstyle="none" kern="1">
            <pm:latin face="segoe" sz="200" lang="default"/>
            <pm:cs face="Times New Roman" sz="220" lang="default"/>
            <pm:ea face="SimSun" sz="220" lang="default"/>
          </pm:charSpec>
        </ext>
      </extLst>
    </font>
    <font>
      <name val="segoe"/>
      <b/>
      <color rgb="FF000000"/>
      <sz val="10"/>
      <extLst>
        <ext uri="smNativeData">
          <pm:charSpec xmlns:pm="smNativeData" id="1784834038" ulstyle="none" kern="1">
            <pm:latin face="segoe" sz="200" lang="default" weight="bold"/>
            <pm:cs face="Times New Roman" sz="220" lang="default"/>
            <pm:ea face="SimSun" sz="220" lang="default"/>
          </pm:charSpec>
        </ext>
      </extLst>
    </font>
    <font>
      <name val="Segoe UI"/>
      <charset val="238"/>
      <family val="2"/>
      <color rgb="FF000000"/>
      <sz val="10"/>
      <extLst>
        <ext uri="smNativeData">
          <pm:charSpec xmlns:pm="smNativeData" id="1784834038" ulstyle="none" kern="1">
            <pm:latin face="Segoe UI" sz="200" lang="default"/>
            <pm:cs face="Times New Roman" sz="200" lang="default"/>
            <pm:ea face="SimSun" sz="200" lang="default"/>
          </pm:charSpec>
        </ext>
      </extLst>
    </font>
    <font>
      <name val="Segoe UI"/>
      <charset val="238"/>
      <family val="2"/>
      <b/>
      <color rgb="FF000000"/>
      <sz val="10"/>
      <extLst>
        <ext uri="smNativeData">
          <pm:charSpec xmlns:pm="smNativeData" id="1784834038" ulstyle="none" kern="1">
            <pm:latin face="Segoe UI" sz="200" lang="default" weight="bold"/>
            <pm:cs face="Times New Roman" sz="200" lang="default" weight="bold"/>
            <pm:ea face="SimSun" sz="200" lang="default" weight="bold"/>
          </pm:charSpec>
        </ext>
      </extLst>
    </font>
    <font>
      <name val="Segoe UI"/>
      <charset val="238"/>
      <family val="2"/>
      <color rgb="FF0000FF"/>
      <sz val="10"/>
      <u val="single"/>
      <extLst>
        <ext uri="smNativeData">
          <pm:charSpec xmlns:pm="smNativeData" id="1784834038" fgClr="0000FF" ulstyle="single" kern="1">
            <pm:latin face="Segoe UI" sz="200" lang="default"/>
            <pm:cs face="Times New Roman" sz="200" lang="default"/>
            <pm:ea face="SimSun" sz="200" lang="default"/>
          </pm:charSpec>
        </ext>
      </extLst>
    </font>
    <font>
      <name val="Segoe UI"/>
      <charset val="238"/>
      <family val="2"/>
      <b/>
      <color rgb="FFFFFFFF"/>
      <sz val="10"/>
      <extLst>
        <ext uri="smNativeData">
          <pm:charSpec xmlns:pm="smNativeData" id="1784834038" fgClr="FFFFFF" ulstyle="none" kern="1">
            <pm:latin face="Segoe UI" sz="200" lang="default" weight="bold"/>
            <pm:cs face="Times New Roman" sz="200" lang="default" weight="bold"/>
            <pm:ea face="SimSun" sz="200" lang="default" weight="bold"/>
          </pm:charSpec>
        </ext>
      </extLst>
    </font>
    <font>
      <name val="Segoe UI"/>
      <charset val="238"/>
      <family val="2"/>
      <b/>
      <color rgb="FF000000"/>
      <sz val="10"/>
      <extLst>
        <ext uri="smNativeData">
          <pm:charSpec xmlns:pm="smNativeData" id="1784834038" ulstyle="none" kern="1">
            <pm:latin face="Segoe UI" sz="200" lang="default" weight="bold"/>
            <pm:cs face="Times New Roman" sz="200" lang="default"/>
            <pm:ea face="SimSun" sz="200" lang="default"/>
          </pm:charSpec>
        </ext>
      </extLst>
    </font>
    <font>
      <name val="Segoe UI"/>
      <charset val="238"/>
      <family val="2"/>
      <b/>
      <color rgb="FFFF0000"/>
      <sz val="10"/>
      <extLst>
        <ext uri="smNativeData">
          <pm:charSpec xmlns:pm="smNativeData" id="1784834038" fgClr="FF0000" ulstyle="none" kern="1">
            <pm:latin face="Segoe UI" sz="200" lang="default" weight="bold"/>
            <pm:cs face="Times New Roman" sz="200" lang="default" weight="bold"/>
            <pm:ea face="SimSun" sz="200" lang="default" weight="bold"/>
          </pm:charSpec>
        </ext>
      </extLst>
    </font>
    <font>
      <name val="Segoe UI"/>
      <charset val="238"/>
      <family val="2"/>
      <i/>
      <color rgb="FF000000"/>
      <sz val="10"/>
      <extLst>
        <ext uri="smNativeData">
          <pm:charSpec xmlns:pm="smNativeData" id="1784834038" ulstyle="none" kern="1">
            <pm:latin face="Segoe UI" sz="200" lang="default" i="1"/>
            <pm:cs face="Times New Roman" sz="200" lang="default" i="1"/>
            <pm:ea face="SimSun" sz="200" lang="default" i="1"/>
          </pm:charSpec>
        </ext>
      </extLst>
    </font>
    <font>
      <name val="Segoe UI"/>
      <charset val="238"/>
      <family val="2"/>
      <i/>
      <color rgb="FFFF0000"/>
      <sz val="10"/>
      <extLst>
        <ext uri="smNativeData">
          <pm:charSpec xmlns:pm="smNativeData" id="1784834038" fgClr="FF0000" ulstyle="none" kern="1">
            <pm:latin face="Segoe UI" sz="200" lang="default" i="1"/>
            <pm:cs face="Times New Roman" sz="200" lang="default" i="1"/>
            <pm:ea face="SimSun" sz="200" lang="default" i="1"/>
          </pm:charSpec>
        </ext>
      </extLst>
    </font>
    <font>
      <name val="segoe"/>
      <b/>
      <color rgb="FFFF0000"/>
      <sz val="10"/>
      <extLst>
        <ext uri="smNativeData">
          <pm:charSpec xmlns:pm="smNativeData" id="1784834038" fgClr="FF0000" ulstyle="none" kern="1">
            <pm:latin face="segoe" sz="200" lang="default" weight="bold"/>
            <pm:cs face="Times New Roman" sz="220" lang="default"/>
            <pm:ea face="SimSun" sz="220" lang="default"/>
          </pm:charSpec>
        </ext>
      </extLst>
    </font>
    <font>
      <name val="segoe"/>
      <color rgb="FF000000"/>
      <sz val="10"/>
      <u val="single"/>
      <extLst>
        <ext uri="smNativeData">
          <pm:charSpec xmlns:pm="smNativeData" id="1784834038" ulstyle="single" kern="1">
            <pm:latin face="segoe" sz="200" lang="default"/>
            <pm:cs face="Times New Roman" sz="220" lang="default"/>
            <pm:ea face="SimSun" sz="220" lang="default"/>
          </pm:charSpec>
        </ext>
      </extLst>
    </font>
    <font>
      <name val="segoe"/>
      <i/>
      <color rgb="FF000000"/>
      <sz val="10"/>
      <extLst>
        <ext uri="smNativeData">
          <pm:charSpec xmlns:pm="smNativeData" id="1784834038" ulstyle="none" kern="1">
            <pm:latin face="segoe" sz="200" lang="default" i="1"/>
            <pm:cs face="Times New Roman" sz="220" lang="default"/>
            <pm:ea face="SimSun" sz="220" lang="default"/>
          </pm:charSpec>
        </ext>
      </extLst>
    </font>
    <font>
      <name val="Segoe UI"/>
      <charset val="238"/>
      <family val="2"/>
      <b/>
      <color rgb="FF000000"/>
      <sz val="10"/>
      <extLst>
        <ext uri="smNativeData">
          <pm:charSpec xmlns:pm="smNativeData" id="1784834038" ulstyle="none" kern="1">
            <pm:latin face="Segoe UI" sz="200" lang="default" weight="bold"/>
            <pm:cs face="Times New Roman" sz="240" lang="default" weight="bold"/>
            <pm:ea face="SimSun" sz="240" lang="default" weight="bold"/>
          </pm:charSpec>
        </ext>
      </extLst>
    </font>
    <font>
      <name val="Segoe UI"/>
      <charset val="238"/>
      <family val="2"/>
      <color rgb="FFFF0000"/>
      <sz val="10"/>
      <extLst>
        <ext uri="smNativeData">
          <pm:charSpec xmlns:pm="smNativeData" id="1784834038" fgClr="FF0000" ulstyle="none" kern="1">
            <pm:latin face="Segoe UI" sz="200" lang="default"/>
            <pm:cs face="Times New Roman" sz="200" lang="default"/>
            <pm:ea face="SimSun" sz="200" lang="default"/>
          </pm:charSpec>
        </ext>
      </extLst>
    </font>
    <font>
      <name val="Segoe UI"/>
      <charset val="238"/>
      <family val="2"/>
      <color rgb="FF000000"/>
      <sz val="11"/>
      <extLst>
        <ext uri="smNativeData">
          <pm:charSpec xmlns:pm="smNativeData" id="1784834038" ulstyle="none" kern="1">
            <pm:latin face="Segoe UI" sz="220" lang="default"/>
            <pm:cs face="Times New Roman" sz="220" lang="default"/>
            <pm:ea face="SimSun" sz="220" lang="default"/>
          </pm:charSpec>
        </ext>
      </extLst>
    </font>
    <font>
      <name val="Segoe UI"/>
      <charset val="238"/>
      <family val="2"/>
      <b/>
      <color rgb="FF000000"/>
      <sz val="11"/>
      <extLst>
        <ext uri="smNativeData">
          <pm:charSpec xmlns:pm="smNativeData" id="1784834038" ulstyle="none" kern="1">
            <pm:latin face="Segoe UI" sz="22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Segoe UI"/>
      <charset val="238"/>
      <family val="2"/>
      <color rgb="FF000000"/>
      <sz val="10"/>
      <extLst>
        <ext uri="smNativeData">
          <pm:charSpec xmlns:pm="smNativeData" id="1784834038" ulstyle="none" kern="1">
            <pm:latin face="Segoe UI" sz="200" lang="default"/>
            <pm:cs face="Times New Roman" sz="220" lang="default"/>
            <pm:ea face="SimSun" sz="220" lang="default"/>
          </pm:charSpec>
        </ext>
      </extLst>
    </font>
    <font>
      <name val="Segoe UI"/>
      <charset val="238"/>
      <family val="2"/>
      <b/>
      <color rgb="FF000000"/>
      <sz val="10"/>
      <extLst>
        <ext uri="smNativeData">
          <pm:charSpec xmlns:pm="smNativeData" id="1784834038" ulstyle="none" kern="1">
            <pm:latin face="Segoe UI" sz="20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Segoe UI"/>
      <charset val="238"/>
      <family val="2"/>
      <b/>
      <color rgb="FFFF0000"/>
      <sz val="10"/>
      <extLst>
        <ext uri="smNativeData">
          <pm:charSpec xmlns:pm="smNativeData" id="1784834038" fgClr="FF0000" ulstyle="none" kern="1">
            <pm:latin face="Segoe UI" sz="20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Segoe UI"/>
      <charset val="238"/>
      <family val="2"/>
      <color rgb="FF000000"/>
      <sz val="10"/>
      <extLst>
        <ext uri="smNativeData">
          <pm:charSpec xmlns:pm="smNativeData" id="1784834038" ulstyle="none" kern="1">
            <pm:latin face="Segoe UI" sz="200" lang="default"/>
            <pm:cs face="Times New Roman" sz="320" lang="default"/>
            <pm:ea face="SimSun" sz="320" lang="default"/>
          </pm:charSpec>
        </ext>
      </extLst>
    </font>
    <font>
      <name val="Segoe UI"/>
      <charset val="238"/>
      <family val="2"/>
      <color rgb="FFFF0000"/>
      <sz val="10"/>
      <extLst>
        <ext uri="smNativeData">
          <pm:charSpec xmlns:pm="smNativeData" id="1784834038" fgClr="FF0000" ulstyle="none" kern="1">
            <pm:latin face="Segoe UI" sz="200" lang="default"/>
            <pm:cs face="Times New Roman" sz="320" lang="default"/>
            <pm:ea face="SimSun" sz="320" lang="default"/>
          </pm:charSpec>
        </ext>
      </extLst>
    </font>
    <font>
      <name val="Segoe UI"/>
      <charset val="238"/>
      <family val="2"/>
      <b/>
      <color rgb="FF7030A0"/>
      <sz val="10"/>
      <extLst>
        <ext uri="smNativeData">
          <pm:charSpec xmlns:pm="smNativeData" id="1784834038" fgClr="7030A0" ulstyle="none" kern="1">
            <pm:latin face="Segoe UI" sz="200" lang="default" weight="bold"/>
            <pm:cs face="Times New Roman" sz="220" lang="default" weight="bold"/>
            <pm:ea face="SimSun" sz="220" lang="default" weight="bold"/>
          </pm:charSpec>
        </ext>
      </extLst>
    </font>
    <font>
      <name val="Segoe UI"/>
      <charset val="238"/>
      <family val="2"/>
      <color rgb="FF7030A0"/>
      <sz val="10"/>
      <extLst>
        <ext uri="smNativeData">
          <pm:charSpec xmlns:pm="smNativeData" id="1784834038" fgClr="7030A0" ulstyle="none" kern="1">
            <pm:latin face="Segoe UI" sz="200" lang="default"/>
            <pm:cs face="Times New Roman" sz="220" lang="default"/>
            <pm:ea face="SimSun" sz="220" lang="default"/>
          </pm:charSpec>
        </ext>
      </extLst>
    </font>
    <font>
      <name val="Segoe UI"/>
      <charset val="238"/>
      <family val="2"/>
      <b/>
      <i/>
      <color rgb="FF000000"/>
      <sz val="11"/>
      <extLst>
        <ext uri="smNativeData">
          <pm:charSpec xmlns:pm="smNativeData" id="1784834038" ulstyle="none" kern="1">
            <pm:latin face="Segoe UI" sz="220" lang="default" weight="bold" i="1"/>
            <pm:cs face="Times New Roman" sz="220" lang="default" weight="bold" i="1"/>
            <pm:ea face="SimSun" sz="220" lang="default" weight="bold" i="1"/>
          </pm:charSpec>
        </ext>
      </extLst>
    </font>
    <font>
      <name val="Segoe UI"/>
      <charset val="238"/>
      <family val="2"/>
      <b/>
      <color rgb="FF000000"/>
      <sz val="11"/>
      <extLst>
        <ext uri="smNativeData">
          <pm:charSpec xmlns:pm="smNativeData" id="1784834038" ulstyle="none" kern="1">
            <pm:latin face="Segoe UI" sz="220" lang="default" weight="bold"/>
            <pm:cs face="Times New Roman" sz="220" lang="default" weight="bold" i="1"/>
            <pm:ea face="SimSun" sz="220" lang="default" weight="bold" i="1"/>
          </pm:charSpec>
        </ext>
      </extLst>
    </font>
  </fonts>
  <fills count="93">
    <fill>
      <patternFill patternType="none"/>
    </fill>
    <fill>
      <patternFill patternType="gray125"/>
    </fill>
    <fill>
      <patternFill patternType="solid">
        <fgColor rgb="FFCCCCFF"/>
        <bgColor rgb="FFFFFFFF"/>
        <extLst>
          <ext uri="smNativeData">
            <pm:shade xmlns:pm="smNativeData" id="1784834038" type="1" fgLvl="100" fgClr="00CCCCFF" bgLvl="0" bgClr="00FFFFFF"/>
          </ext>
        </extLst>
      </patternFill>
    </fill>
    <fill>
      <patternFill patternType="solid">
        <fgColor rgb="FFFF99CC"/>
        <bgColor rgb="FFFFFFFF"/>
        <extLst>
          <ext uri="smNativeData">
            <pm:shade xmlns:pm="smNativeData" id="1784834038" type="1" fgLvl="100" fgClr="00FF99CC" bgLvl="0" bgClr="00FFFFFF"/>
          </ext>
        </extLst>
      </patternFill>
    </fill>
    <fill>
      <patternFill patternType="solid">
        <fgColor rgb="FFCCFFCC"/>
        <bgColor rgb="FFFFFFFF"/>
        <extLst>
          <ext uri="smNativeData">
            <pm:shade xmlns:pm="smNativeData" id="1784834038" type="1" fgLvl="100" fgClr="00CCFFCC" bgLvl="0" bgClr="00FFFFFF"/>
          </ext>
        </extLst>
      </patternFill>
    </fill>
    <fill>
      <patternFill patternType="solid">
        <fgColor rgb="FFCC99FF"/>
        <bgColor rgb="FFFFFFFF"/>
        <extLst>
          <ext uri="smNativeData">
            <pm:shade xmlns:pm="smNativeData" id="1784834038" type="1" fgLvl="100" fgClr="00CC99FF" bgLvl="0" bgClr="00FFFFFF"/>
          </ext>
        </extLst>
      </patternFill>
    </fill>
    <fill>
      <patternFill patternType="solid">
        <fgColor rgb="FFCCFFFF"/>
        <bgColor rgb="FFFFFFFF"/>
        <extLst>
          <ext uri="smNativeData">
            <pm:shade xmlns:pm="smNativeData" id="1784834038" type="1" fgLvl="100" fgClr="00CCFFFF" bgLvl="0" bgClr="00FFFFFF"/>
          </ext>
        </extLst>
      </patternFill>
    </fill>
    <fill>
      <patternFill patternType="solid">
        <fgColor rgb="FFFFCC99"/>
        <bgColor rgb="FFFFFFFF"/>
        <extLst>
          <ext uri="smNativeData">
            <pm:shade xmlns:pm="smNativeData" id="1784834038" type="1" fgLvl="100" fgClr="00FFCC99" bgLvl="0" bgClr="00FFFFFF"/>
          </ext>
        </extLst>
      </patternFill>
    </fill>
    <fill>
      <patternFill patternType="solid">
        <fgColor rgb="FF99CCFF"/>
        <bgColor rgb="FFFFFFFF"/>
        <extLst>
          <ext uri="smNativeData">
            <pm:shade xmlns:pm="smNativeData" id="1784834038" type="1" fgLvl="100" fgClr="0099CCFF" bgLvl="0" bgClr="00FFFFFF"/>
          </ext>
        </extLst>
      </patternFill>
    </fill>
    <fill>
      <patternFill patternType="solid">
        <fgColor rgb="FFFF8080"/>
        <bgColor rgb="FFFFFFFF"/>
        <extLst>
          <ext uri="smNativeData">
            <pm:shade xmlns:pm="smNativeData" id="1784834038" type="1" fgLvl="100" fgClr="00FF8080" bgLvl="0" bgClr="00FFFFFF"/>
          </ext>
        </extLst>
      </patternFill>
    </fill>
    <fill>
      <patternFill patternType="solid">
        <fgColor rgb="FF00FF00"/>
        <bgColor rgb="FFFFFFFF"/>
        <extLst>
          <ext uri="smNativeData">
            <pm:shade xmlns:pm="smNativeData" id="1784834038" type="1" fgLvl="100" fgClr="0000FF00" bgLvl="0" bgClr="00FFFFFF"/>
          </ext>
        </extLst>
      </patternFill>
    </fill>
    <fill>
      <patternFill patternType="solid">
        <fgColor rgb="FFFFCC00"/>
        <bgColor rgb="FFFFFFFF"/>
        <extLst>
          <ext uri="smNativeData">
            <pm:shade xmlns:pm="smNativeData" id="1784834038" type="1" fgLvl="100" fgClr="00FFCC00" bgLvl="0" bgClr="00FFFFFF"/>
          </ext>
        </extLst>
      </patternFill>
    </fill>
    <fill>
      <patternFill patternType="solid">
        <fgColor rgb="FF0066CC"/>
        <bgColor rgb="FFFFFFFF"/>
        <extLst>
          <ext uri="smNativeData">
            <pm:shade xmlns:pm="smNativeData" id="1784834038" type="1" fgLvl="100" fgClr="000066CC" bgLvl="0" bgClr="00FFFFFF"/>
          </ext>
        </extLst>
      </patternFill>
    </fill>
    <fill>
      <patternFill patternType="solid">
        <fgColor rgb="FF800080"/>
        <bgColor rgb="FFFFFFFF"/>
        <extLst>
          <ext uri="smNativeData">
            <pm:shade xmlns:pm="smNativeData" id="1784834038" type="1" fgLvl="100" fgClr="00800080" bgLvl="0" bgClr="00FFFFFF"/>
          </ext>
        </extLst>
      </patternFill>
    </fill>
    <fill>
      <patternFill patternType="solid">
        <fgColor rgb="FF33CCCC"/>
        <bgColor rgb="FFFFFFFF"/>
        <extLst>
          <ext uri="smNativeData">
            <pm:shade xmlns:pm="smNativeData" id="1784834038" type="1" fgLvl="100" fgClr="0033CCCC" bgLvl="0" bgClr="00FFFFFF"/>
          </ext>
        </extLst>
      </patternFill>
    </fill>
    <fill>
      <patternFill patternType="solid">
        <fgColor rgb="FFFF9900"/>
        <bgColor rgb="FFFFFFFF"/>
        <extLst>
          <ext uri="smNativeData">
            <pm:shade xmlns:pm="smNativeData" id="1784834038" type="1" fgLvl="100" fgClr="00FF9900" bgLvl="0" bgClr="00FFFFFF"/>
          </ext>
        </extLst>
      </patternFill>
    </fill>
    <fill>
      <patternFill patternType="solid">
        <fgColor rgb="FFFFCC99"/>
        <bgColor rgb="FFFFFFFF"/>
        <extLst>
          <ext uri="smNativeData">
            <pm:shade xmlns:pm="smNativeData" id="1784834038" type="1" fgLvl="100" fgClr="00FFCC99" bgLvl="0" bgClr="00FFFFFF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969696"/>
        <bgColor rgb="FFFFFFFF"/>
        <extLst>
          <ext uri="smNativeData">
            <pm:shade xmlns:pm="smNativeData" id="1784834038" type="1" fgLvl="100" fgClr="00969696" bgLvl="0" bgClr="00FFFFFF"/>
          </ext>
        </extLst>
      </patternFill>
    </fill>
    <fill>
      <patternFill patternType="none"/>
    </fill>
    <fill>
      <patternFill patternType="solid">
        <fgColor rgb="FFFFFFCC"/>
        <bgColor rgb="FFFFFFFF"/>
        <extLst>
          <ext uri="smNativeData">
            <pm:shade xmlns:pm="smNativeData" id="1784834038" type="1" fgLvl="100" fgClr="00FFFFCC" bgLvl="0" bgClr="00FFFFFF"/>
          </ext>
        </extLst>
      </patternFill>
    </fill>
    <fill>
      <patternFill patternType="solid">
        <fgColor rgb="FF333399"/>
        <bgColor rgb="FFFFFFFF"/>
        <extLst>
          <ext uri="smNativeData">
            <pm:shade xmlns:pm="smNativeData" id="1784834038" type="1" fgLvl="100" fgClr="00333399" bgLvl="0" bgClr="00FFFFFF"/>
          </ext>
        </extLst>
      </patternFill>
    </fill>
    <fill>
      <patternFill patternType="solid">
        <fgColor rgb="FFFF0000"/>
        <bgColor rgb="FFFFFFFF"/>
        <extLst>
          <ext uri="smNativeData">
            <pm:shade xmlns:pm="smNativeData" id="1784834038" type="1" fgLvl="100" fgClr="00FF0000" bgLvl="0" bgClr="00FFFFFF"/>
          </ext>
        </extLst>
      </patternFill>
    </fill>
    <fill>
      <patternFill patternType="solid">
        <fgColor rgb="FF339966"/>
        <bgColor rgb="FFFFFFFF"/>
        <extLst>
          <ext uri="smNativeData">
            <pm:shade xmlns:pm="smNativeData" id="1784834038" type="1" fgLvl="100" fgClr="00339966" bgLvl="0" bgClr="00FFFFFF"/>
          </ext>
        </extLst>
      </patternFill>
    </fill>
    <fill>
      <patternFill patternType="solid">
        <fgColor rgb="FFFF6600"/>
        <bgColor rgb="FFFFFFFF"/>
        <extLst>
          <ext uri="smNativeData">
            <pm:shade xmlns:pm="smNativeData" id="1784834038" type="1" fgLvl="100" fgClr="00FF6600" bgLvl="0" bgClr="00FFFFFF"/>
          </ext>
        </extLst>
      </patternFill>
    </fill>
    <fill>
      <patternFill patternType="solid">
        <fgColor rgb="FFC0C0C0"/>
        <bgColor rgb="FFFFFFFF"/>
        <extLst>
          <ext uri="smNativeData">
            <pm:shade xmlns:pm="smNativeData" id="1784834038" type="1" fgLvl="100" fgClr="00C0C0C0" bgLvl="0" bgClr="00FFFFFF"/>
          </ext>
        </extLst>
      </patternFill>
    </fill>
    <fill>
      <patternFill patternType="none"/>
    </fill>
    <fill>
      <patternFill patternType="solid">
        <fgColor rgb="FFFFFF99"/>
        <bgColor rgb="FFFFFFFF"/>
        <extLst>
          <ext uri="smNativeData">
            <pm:shade xmlns:pm="smNativeData" id="1784834038" type="1" fgLvl="100" fgClr="00FFFF99" bgLvl="0" bgClr="00FFFFFF"/>
          </ext>
        </extLst>
      </patternFill>
    </fill>
    <fill>
      <patternFill patternType="solid">
        <fgColor rgb="FFC0C0C0"/>
        <bgColor rgb="FFFFFFFF"/>
        <extLst>
          <ext uri="smNativeData">
            <pm:shade xmlns:pm="smNativeData" id="1784834038" type="1" fgLvl="100" fgClr="00C0C0C0" bgLvl="0" bgClr="00FFFFFF"/>
          </ext>
        </extLst>
      </patternFill>
    </fill>
    <fill>
      <patternFill patternType="solid">
        <fgColor rgb="FFD7E3BB"/>
        <bgColor rgb="FFFFFFFF"/>
        <extLst>
          <ext uri="smNativeData">
            <pm:shade xmlns:pm="smNativeData" id="1784834038" type="1" fgLvl="100" fgClr="00D7E3BB" bgLvl="0" bgClr="00000000"/>
          </ext>
        </extLst>
      </patternFill>
    </fill>
    <fill>
      <patternFill patternType="solid">
        <fgColor rgb="FFFFFF99"/>
        <bgColor rgb="FFFFFFFF"/>
        <extLst>
          <ext uri="smNativeData">
            <pm:shade xmlns:pm="smNativeData" id="1784834038" type="1" fgLvl="100" fgClr="00FFFF99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EBF1DC"/>
        <bgColor rgb="FFFFFFFF"/>
        <extLst>
          <ext uri="smNativeData">
            <pm:shade xmlns:pm="smNativeData" id="1784834038" type="1" fgLvl="100" fgClr="00EBF1DC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EDDDF3"/>
        <bgColor rgb="FFFFFFFF"/>
        <extLst>
          <ext uri="smNativeData">
            <pm:shade xmlns:pm="smNativeData" id="1784834038" type="1" fgLvl="100" fgClr="00EDDDF3" bgLvl="0" bgClr="00000000"/>
          </ext>
        </extLst>
      </patternFill>
    </fill>
    <fill>
      <patternFill patternType="solid">
        <fgColor rgb="FFEDDDF3"/>
        <bgColor rgb="FFFFFFFF"/>
        <extLst>
          <ext uri="smNativeData">
            <pm:shade xmlns:pm="smNativeData" id="1784834038" type="1" fgLvl="100" fgClr="00EDDDF3" bgLvl="0" bgClr="00000000"/>
          </ext>
        </extLst>
      </patternFill>
    </fill>
    <fill>
      <patternFill patternType="solid">
        <fgColor rgb="FFEDDDF3"/>
        <bgColor rgb="FFFFFFFF"/>
        <extLst>
          <ext uri="smNativeData">
            <pm:shade xmlns:pm="smNativeData" id="1784834038" type="1" fgLvl="100" fgClr="00EDDDF3" bgLvl="0" bgClr="00000000"/>
          </ext>
        </extLst>
      </patternFill>
    </fill>
    <fill>
      <patternFill patternType="solid">
        <fgColor rgb="FFEDDDF3"/>
        <bgColor rgb="FFFFFFFF"/>
        <extLst>
          <ext uri="smNativeData">
            <pm:shade xmlns:pm="smNativeData" id="1784834038" type="1" fgLvl="100" fgClr="00EDDDF3" bgLvl="0" bgClr="00000000"/>
          </ext>
        </extLst>
      </patternFill>
    </fill>
    <fill>
      <patternFill patternType="solid">
        <fgColor rgb="FFE4DFEC"/>
        <bgColor rgb="FFFFFFFF"/>
        <extLst>
          <ext uri="smNativeData">
            <pm:shade xmlns:pm="smNativeData" id="1784834038" type="1" fgLvl="100" fgClr="00E4DFEC" bgLvl="0" bgClr="00000000"/>
          </ext>
        </extLst>
      </patternFill>
    </fill>
    <fill>
      <patternFill patternType="solid">
        <fgColor rgb="FFE4DFEC"/>
        <bgColor rgb="FFFFFFFF"/>
        <extLst>
          <ext uri="smNativeData">
            <pm:shade xmlns:pm="smNativeData" id="1784834038" type="1" fgLvl="100" fgClr="00E4DFEC" bgLvl="0" bgClr="00000000"/>
          </ext>
        </extLst>
      </patternFill>
    </fill>
    <fill>
      <patternFill patternType="solid">
        <fgColor rgb="FFE4DFEC"/>
        <bgColor rgb="FFFFFFFF"/>
        <extLst>
          <ext uri="smNativeData">
            <pm:shade xmlns:pm="smNativeData" id="1784834038" type="1" fgLvl="100" fgClr="00E4DFEC" bgLvl="0" bgClr="00000000"/>
          </ext>
        </extLst>
      </patternFill>
    </fill>
    <fill>
      <patternFill patternType="solid">
        <fgColor rgb="FF8DB4E2"/>
        <bgColor rgb="FFFFFFFF"/>
        <extLst>
          <ext uri="smNativeData">
            <pm:shade xmlns:pm="smNativeData" id="1784834038" type="1" fgLvl="100" fgClr="008DB4E2" bgLvl="0" bgClr="00000000"/>
          </ext>
        </extLst>
      </patternFill>
    </fill>
    <fill>
      <patternFill patternType="solid">
        <fgColor rgb="FFEDDDF3"/>
        <bgColor rgb="FFFFFFFF"/>
        <extLst>
          <ext uri="smNativeData">
            <pm:shade xmlns:pm="smNativeData" id="1784834038" type="1" fgLvl="100" fgClr="00EDDDF3" bgLvl="0" bgClr="00000000"/>
          </ext>
        </extLst>
      </patternFill>
    </fill>
    <fill>
      <patternFill patternType="solid">
        <fgColor rgb="FFEDDDF3"/>
        <bgColor rgb="FFFFFFFF"/>
        <extLst>
          <ext uri="smNativeData">
            <pm:shade xmlns:pm="smNativeData" id="1784834038" type="1" fgLvl="100" fgClr="00EDDDF3" bgLvl="0" bgClr="00000000"/>
          </ext>
        </extLst>
      </patternFill>
    </fill>
    <fill>
      <patternFill patternType="solid">
        <fgColor rgb="FF8DB4E2"/>
        <bgColor rgb="FFFFFFFF"/>
        <extLst>
          <ext uri="smNativeData">
            <pm:shade xmlns:pm="smNativeData" id="1784834038" type="1" fgLvl="100" fgClr="008DB4E2" bgLvl="0" bgClr="00000000"/>
          </ext>
        </extLst>
      </patternFill>
    </fill>
    <fill>
      <patternFill patternType="solid">
        <fgColor rgb="FFD7E3BB"/>
        <bgColor rgb="FFFFFFFF"/>
        <extLst>
          <ext uri="smNativeData">
            <pm:shade xmlns:pm="smNativeData" id="1784834038" type="1" fgLvl="100" fgClr="00D7E3BB" bgLvl="0" bgClr="00000000"/>
          </ext>
        </extLst>
      </patternFill>
    </fill>
    <fill>
      <patternFill patternType="solid">
        <fgColor rgb="FFD7E3BB"/>
        <bgColor rgb="FFFFFFFF"/>
        <extLst>
          <ext uri="smNativeData">
            <pm:shade xmlns:pm="smNativeData" id="1784834038" type="1" fgLvl="100" fgClr="00D7E3BB" bgLvl="0" bgClr="00000000"/>
          </ext>
        </extLst>
      </patternFill>
    </fill>
    <fill>
      <patternFill patternType="none"/>
    </fill>
    <fill>
      <patternFill patternType="solid">
        <fgColor rgb="FF969696"/>
        <bgColor rgb="FFFFFFFF"/>
        <extLst>
          <ext uri="smNativeData">
            <pm:shade xmlns:pm="smNativeData" id="1784834038" type="1" fgLvl="100" fgClr="00969696" bgLvl="0" bgClr="00FFFFFF"/>
          </ext>
        </extLst>
      </patternFill>
    </fill>
    <fill>
      <patternFill patternType="solid">
        <fgColor rgb="FF969696"/>
        <bgColor rgb="FFFFFFFF"/>
        <extLst>
          <ext uri="smNativeData">
            <pm:shade xmlns:pm="smNativeData" id="1784834038" type="1" fgLvl="100" fgClr="00969696" bgLvl="0" bgClr="00FFFFFF"/>
          </ext>
        </extLst>
      </patternFill>
    </fill>
    <fill>
      <patternFill patternType="solid">
        <fgColor rgb="FFFDE9D9"/>
        <bgColor rgb="FFFFFFFF"/>
        <extLst>
          <ext uri="smNativeData">
            <pm:shade xmlns:pm="smNativeData" id="1784834038" type="1" fgLvl="100" fgClr="00FDE9D9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84834038" type="1" fgLvl="100" fgClr="00FFFFFF" bgLvl="0" bgClr="00000000"/>
          </ext>
        </extLst>
      </patternFill>
    </fill>
    <fill>
      <patternFill patternType="solid">
        <fgColor rgb="FF8DB4E2"/>
        <bgColor rgb="FFFFFFFF"/>
        <extLst>
          <ext uri="smNativeData">
            <pm:shade xmlns:pm="smNativeData" id="1784834038" type="1" fgLvl="100" fgClr="008DB4E2" bgLvl="0" bgClr="00000000"/>
          </ext>
        </extLst>
      </patternFill>
    </fill>
    <fill>
      <patternFill patternType="solid">
        <fgColor rgb="FFEDDDF3"/>
        <bgColor rgb="FFFFFFFF"/>
        <extLst>
          <ext uri="smNativeData">
            <pm:shade xmlns:pm="smNativeData" id="1784834038" type="1" fgLvl="100" fgClr="00EDDDF3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76933C"/>
        <bgColor rgb="FFFFFFFF"/>
        <extLst>
          <ext uri="smNativeData">
            <pm:shade xmlns:pm="smNativeData" id="1784834038" type="1" fgLvl="100" fgClr="0076933C" bgLvl="0" bgClr="00000000"/>
          </ext>
        </extLst>
      </patternFill>
    </fill>
    <fill>
      <patternFill patternType="solid">
        <fgColor rgb="FF76933C"/>
        <bgColor rgb="FFFFFFFF"/>
        <extLst>
          <ext uri="smNativeData">
            <pm:shade xmlns:pm="smNativeData" id="1784834038" type="1" fgLvl="100" fgClr="0076933C" bgLvl="0" bgClr="00000000"/>
          </ext>
        </extLst>
      </patternFill>
    </fill>
    <fill>
      <patternFill patternType="solid">
        <fgColor rgb="FF76933C"/>
        <bgColor rgb="FFFFFFFF"/>
        <extLst>
          <ext uri="smNativeData">
            <pm:shade xmlns:pm="smNativeData" id="1784834038" type="1" fgLvl="100" fgClr="0076933C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solid">
        <fgColor rgb="FFEDDDF3"/>
        <bgColor rgb="FFFFFFFF"/>
        <extLst>
          <ext uri="smNativeData">
            <pm:shade xmlns:pm="smNativeData" id="1784834038" type="1" fgLvl="100" fgClr="00EDDDF3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EDDDF3"/>
        <bgColor rgb="FFFFFFFF"/>
        <extLst>
          <ext uri="smNativeData">
            <pm:shade xmlns:pm="smNativeData" id="1784834038" type="1" fgLvl="100" fgClr="00EDDDF3" bgLvl="0" bgClr="00000000"/>
          </ext>
        </extLst>
      </patternFill>
    </fill>
    <fill>
      <patternFill patternType="solid">
        <fgColor rgb="FFE4DFEC"/>
        <bgColor rgb="FFFFFFFF"/>
        <extLst>
          <ext uri="smNativeData">
            <pm:shade xmlns:pm="smNativeData" id="1784834038" type="1" fgLvl="100" fgClr="00E4DFEC" bgLvl="0" bgClr="00000000"/>
          </ext>
        </extLst>
      </patternFill>
    </fill>
    <fill>
      <patternFill patternType="solid">
        <fgColor rgb="FFE4DFEC"/>
        <bgColor rgb="FFFFFFFF"/>
        <extLst>
          <ext uri="smNativeData">
            <pm:shade xmlns:pm="smNativeData" id="1784834038" type="1" fgLvl="100" fgClr="00E4DFEC" bgLvl="0" bgClr="00000000"/>
          </ext>
        </extLst>
      </patternFill>
    </fill>
    <fill>
      <patternFill patternType="solid">
        <fgColor rgb="FFE4DFEC"/>
        <bgColor rgb="FFFFFFFF"/>
        <extLst>
          <ext uri="smNativeData">
            <pm:shade xmlns:pm="smNativeData" id="1784834038" type="1" fgLvl="100" fgClr="00E4DFEC" bgLvl="0" bgClr="00000000"/>
          </ext>
        </extLst>
      </patternFill>
    </fill>
    <fill>
      <patternFill patternType="none"/>
    </fill>
    <fill>
      <patternFill patternType="solid">
        <fgColor rgb="FFE4DFEC"/>
        <bgColor rgb="FFFFFFFF"/>
        <extLst>
          <ext uri="smNativeData">
            <pm:shade xmlns:pm="smNativeData" id="1784834038" type="1" fgLvl="100" fgClr="00E4DFEC" bgLvl="0" bgClr="00000000"/>
          </ext>
        </extLst>
      </patternFill>
    </fill>
    <fill>
      <patternFill patternType="solid">
        <fgColor rgb="FFE4DFEC"/>
        <bgColor rgb="FFFFFFFF"/>
        <extLst>
          <ext uri="smNativeData">
            <pm:shade xmlns:pm="smNativeData" id="1784834038" type="1" fgLvl="100" fgClr="00E4DFEC" bgLvl="0" bgClr="00000000"/>
          </ext>
        </extLst>
      </patternFill>
    </fill>
    <fill>
      <patternFill patternType="solid">
        <fgColor rgb="FFE4DFEC"/>
        <bgColor rgb="FFFFFFFF"/>
        <extLst>
          <ext uri="smNativeData">
            <pm:shade xmlns:pm="smNativeData" id="1784834038" type="1" fgLvl="100" fgClr="00E4DFEC" bgLvl="0" bgClr="00000000"/>
          </ext>
        </extLst>
      </patternFill>
    </fill>
    <fill>
      <patternFill patternType="solid">
        <fgColor rgb="FFE4DFEC"/>
        <bgColor rgb="FFFFFFFF"/>
        <extLst>
          <ext uri="smNativeData">
            <pm:shade xmlns:pm="smNativeData" id="1784834038" type="1" fgLvl="100" fgClr="00E4DFEC" bgLvl="0" bgClr="00000000"/>
          </ext>
        </extLst>
      </patternFill>
    </fill>
    <fill>
      <patternFill patternType="solid">
        <fgColor rgb="FFE4DFEC"/>
        <bgColor rgb="FFFFFFFF"/>
        <extLst>
          <ext uri="smNativeData">
            <pm:shade xmlns:pm="smNativeData" id="1784834038" type="1" fgLvl="100" fgClr="00E4DFEC" bgLvl="0" bgClr="00000000"/>
          </ext>
        </extLst>
      </patternFill>
    </fill>
    <fill>
      <patternFill patternType="solid">
        <fgColor rgb="FFE4DFEC"/>
        <bgColor rgb="FFFFFFFF"/>
        <extLst>
          <ext uri="smNativeData">
            <pm:shade xmlns:pm="smNativeData" id="1784834038" type="1" fgLvl="100" fgClr="00E4DFEC" bgLvl="0" bgClr="00000000"/>
          </ext>
        </extLst>
      </patternFill>
    </fill>
    <fill>
      <patternFill patternType="solid">
        <fgColor rgb="FFE4DFEC"/>
        <bgColor rgb="FFFFFFFF"/>
        <extLst>
          <ext uri="smNativeData">
            <pm:shade xmlns:pm="smNativeData" id="1784834038" type="1" fgLvl="100" fgClr="00E4DFEC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84834038" type="1" fgLvl="100" fgClr="00FFFFFF" bgLvl="100" bgClr="00000000"/>
          </ext>
        </extLst>
      </patternFill>
    </fill>
    <fill>
      <patternFill patternType="solid">
        <fgColor rgb="FFD7E3BB"/>
        <bgColor rgb="FFFFFFFF"/>
        <extLst>
          <ext uri="smNativeData">
            <pm:shade xmlns:pm="smNativeData" id="1784834038" type="1" fgLvl="100" fgClr="00D7E3BB" bgLvl="0" bgClr="00000000"/>
          </ext>
        </extLst>
      </patternFill>
    </fill>
    <fill>
      <patternFill patternType="solid">
        <fgColor rgb="FF969696"/>
        <bgColor rgb="FFFFFFFF"/>
        <extLst>
          <ext uri="smNativeData">
            <pm:shade xmlns:pm="smNativeData" id="1784834038" type="1" fgLvl="100" fgClr="00969696" bgLvl="0" bgClr="00FFFFFF"/>
          </ext>
        </extLst>
      </patternFill>
    </fill>
    <fill>
      <patternFill patternType="solid">
        <fgColor rgb="FFEBF1DC"/>
        <bgColor rgb="FFFFFFFF"/>
        <extLst>
          <ext uri="smNativeData">
            <pm:shade xmlns:pm="smNativeData" id="1784834038" type="1" fgLvl="100" fgClr="00EBF1DC" bgLvl="0" bgClr="00000000"/>
          </ext>
        </extLst>
      </patternFill>
    </fill>
  </fills>
  <borders count="92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03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03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03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03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03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03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03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03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03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03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03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03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03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03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038"/>
        </ext>
      </extLst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extLst>
        <ext uri="smNativeData">
          <pm:border xmlns:pm="smNativeData" id="1784834038">
            <pm:line position="top" type="1" style="0" width="20" dist="20" width2="20" rgb="808080"/>
            <pm:line position="bottom" type="1" style="0" width="20" dist="20" width2="20" rgb="808080"/>
            <pm:line position="left" type="1" style="0" width="20" dist="20" width2="20" rgb="808080"/>
            <pm:line position="right" type="1" style="0" width="20" dist="20" width2="20" rgb="80808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thick">
        <color rgb="FF333399"/>
      </bottom>
      <extLst>
        <ext uri="smNativeData">
          <pm:border xmlns:pm="smNativeData" id="1784834038">
            <pm:line position="bottom" type="1" style="0" width="50" dist="20" width2="20" rgb="333399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thick">
        <color rgb="FFC0C0C0"/>
      </bottom>
      <extLst>
        <ext uri="smNativeData">
          <pm:border xmlns:pm="smNativeData" id="1784834038">
            <pm:line position="bottom" type="1" style="0" width="50" dist="20" width2="20" rgb="C0C0C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medium">
        <color rgb="FF0066CC"/>
      </bottom>
      <extLst>
        <ext uri="smNativeData">
          <pm:border xmlns:pm="smNativeData" id="1784834038">
            <pm:line position="bottom" type="1" style="0" width="30" dist="20" width2="20" rgb="0066CC"/>
          </pm:border>
        </ext>
      </extLst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extLst>
        <ext uri="smNativeData">
          <pm:border xmlns:pm="smNativeData" id="1784834038">
            <pm:line position="top" type="2" style="0" width="20" dist="20" width2="20" rgb="333333"/>
            <pm:line position="bottom" type="2" style="0" width="20" dist="20" width2="20" rgb="333333"/>
            <pm:line position="left" type="2" style="0" width="20" dist="20" width2="20" rgb="333333"/>
            <pm:line position="right" type="2" style="0" width="20" dist="20" width2="20" rgb="333333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double">
        <color rgb="FFFF9900"/>
      </bottom>
      <extLst>
        <ext uri="smNativeData">
          <pm:border xmlns:pm="smNativeData" id="1784834038">
            <pm:line position="bottom" type="2" style="0" width="20" dist="20" width2="20" rgb="FF9900"/>
          </pm:border>
        </ext>
      </extLst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extLst>
        <ext uri="smNativeData">
          <pm:border xmlns:pm="smNativeData" id="1784834038">
            <pm:line position="top" type="1" style="0" width="20" dist="20" width2="20" rgb="C0C0C0"/>
            <pm:line position="bottom" type="1" style="0" width="20" dist="20" width2="20" rgb="C0C0C0"/>
            <pm:line position="left" type="1" style="0" width="20" dist="20" width2="20" rgb="C0C0C0"/>
            <pm:line position="right" type="1" style="0" width="20" dist="20" width2="20" rgb="C0C0C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03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03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03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038"/>
        </ext>
      </extLst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extLst>
        <ext uri="smNativeData">
          <pm:border xmlns:pm="smNativeData" id="1784834038">
            <pm:line position="top" type="1" style="0" width="20" dist="20" width2="20" rgb="333333"/>
            <pm:line position="bottom" type="1" style="0" width="20" dist="20" width2="20" rgb="333333"/>
            <pm:line position="left" type="1" style="0" width="20" dist="20" width2="20" rgb="333333"/>
            <pm:line position="right" type="1" style="0" width="20" dist="20" width2="20" rgb="333333"/>
          </pm:border>
        </ext>
      </extLst>
    </border>
    <border>
      <left style="none">
        <color rgb="FF000000"/>
      </left>
      <right style="none">
        <color rgb="FF000000"/>
      </right>
      <top style="thin">
        <color rgb="FF333399"/>
      </top>
      <bottom style="double">
        <color rgb="FF333399"/>
      </bottom>
      <extLst>
        <ext uri="smNativeData">
          <pm:border xmlns:pm="smNativeData" id="1784834038">
            <pm:line position="top" type="1" style="0" width="20" dist="20" width2="20" rgb="333399"/>
            <pm:line position="bottom" type="2" style="0" width="20" dist="20" width2="20" rgb="333399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038"/>
        </ext>
      </extLst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extLst>
        <ext uri="smNativeData">
          <pm:border xmlns:pm="smNativeData" id="1784834038">
            <pm:line position="top" type="1" style="0" width="20" dist="20" width2="20" rgb="808080"/>
            <pm:line position="bottom" type="1" style="0" width="20" dist="20" width2="20" rgb="808080"/>
            <pm:line position="left" type="1" style="0" width="20" dist="20" width2="20" rgb="808080"/>
            <pm:line position="right" type="1" style="0" width="20" dist="20" width2="20" rgb="80808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483403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84834038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483403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84834038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84834038">
            <pm:line position="top" type="1" style="0" width="20" dist="20" width2="20" rgb="000000"/>
            <pm:line position="bottom" type="1" style="0" width="3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84834038">
            <pm:line position="top" type="1" style="0" width="20" dist="20" width2="20" rgb="000000"/>
            <pm:line position="bottom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483403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4834038">
            <pm:line position="top" type="1" style="0" width="2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84834038">
            <pm:line position="top" type="1" style="0" width="20" dist="20" width2="20" rgb="000000"/>
            <pm:line position="bottom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4834038">
            <pm:line position="top" type="1" style="0" width="2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483403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84834038">
            <pm:line position="top" type="1" style="0" width="20" dist="20" width2="20" rgb="000000"/>
            <pm:line position="bottom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84834038">
            <pm:line position="top" type="1" style="0" width="3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84834038">
            <pm:line position="top" type="1" style="0" width="3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038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483403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84834038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84834038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483403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84834038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4834038">
            <pm:line position="top" type="1" style="0" width="2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483403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483403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double">
        <color rgb="FF333333"/>
      </right>
      <top style="double">
        <color rgb="FF333333"/>
      </top>
      <bottom style="double">
        <color rgb="FF333333"/>
      </bottom>
      <extLst>
        <ext uri="smNativeData">
          <pm:border xmlns:pm="smNativeData" id="1784834038">
            <pm:line position="top" type="2" style="0" width="20" dist="20" width2="20" rgb="333333"/>
            <pm:line position="bottom" type="2" style="0" width="20" dist="20" width2="20" rgb="333333"/>
            <pm:line position="left" type="1" style="0" width="30" dist="20" width2="20" rgb="000000"/>
            <pm:line position="right" type="2" style="0" width="20" dist="20" width2="20" rgb="333333"/>
          </pm:border>
        </ext>
      </extLst>
    </border>
    <border>
      <left style="double">
        <color rgb="FF333333"/>
      </left>
      <right style="medium">
        <color rgb="FF000000"/>
      </right>
      <top style="double">
        <color rgb="FF333333"/>
      </top>
      <bottom style="double">
        <color rgb="FF333333"/>
      </bottom>
      <extLst>
        <ext uri="smNativeData">
          <pm:border xmlns:pm="smNativeData" id="1784834038">
            <pm:line position="top" type="2" style="0" width="20" dist="20" width2="20" rgb="333333"/>
            <pm:line position="bottom" type="2" style="0" width="20" dist="20" width2="20" rgb="333333"/>
            <pm:line position="left" type="2" style="0" width="20" dist="20" width2="20" rgb="333333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483403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483403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84834038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038"/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784834038">
            <pm:line position="top" type="1" style="0" width="30" dist="20" width2="20" rgb="000000"/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784834038">
            <pm:line position="top" type="1" style="0" width="30" dist="20" width2="20" rgb="000000"/>
            <pm:line position="bottom" type="1" style="0" width="30" dist="20" width2="20" rgb="000000"/>
          </pm:border>
        </ext>
      </extLst>
    </border>
    <border>
      <left style="none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extLst>
        <ext uri="smNativeData">
          <pm:border xmlns:pm="smNativeData" id="1784834038">
            <pm:line position="top" type="1" style="0" width="30" dist="20" width2="20" rgb="000000"/>
            <pm:line position="bottom" type="1" style="0" width="3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483403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4834038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4834038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84834038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84834038">
            <pm:line position="top" type="1" style="0" width="30" dist="20" width2="20" rgb="000000"/>
          </pm:border>
        </ext>
      </extLst>
    </border>
    <border>
      <left style="none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84834038">
            <pm:line position="top" type="1" style="0" width="3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84834038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84834038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84834038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038">
            <pm:line position="left" type="1" style="0" width="30" dist="20" width2="20" rgb="000000"/>
          </pm:border>
        </ext>
      </extLst>
    </border>
    <border>
      <left style="none">
        <color rgb="FF000000"/>
      </left>
      <right style="medium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038"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483403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4834038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4834038">
            <pm:line position="top" type="1" style="0" width="20" dist="20" width2="20" rgb="000000"/>
            <pm:line position="bottom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84834038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84834038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84834038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84834038">
            <pm:line position="top" type="1" style="0" width="3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784834038">
            <pm:line position="bottom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84834038">
            <pm:line position="top" type="1" style="0" width="3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4834038">
            <pm:line position="top" type="1" style="0" width="20" dist="20" width2="20" rgb="000000"/>
            <pm:line position="bottom" type="1" style="0" width="2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84834038">
            <pm:line position="top" type="1" style="0" width="20" dist="20" width2="20" rgb="000000"/>
            <pm:line position="bottom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84834038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483403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84834038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84834038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03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03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03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84834038"/>
        </ext>
      </extLst>
    </border>
  </borders>
  <cellStyleXfs count="47">
    <xf numFmtId="0" fontId="0" fillId="0" borderId="0" applyNumberFormat="1" applyFont="1" applyFill="1" applyBorder="1" applyAlignment="1" applyProtection="1"/>
    <xf numFmtId="0" fontId="1" fillId="2" borderId="1" applyNumberFormat="0" applyFont="1" applyFill="1" applyBorder="0" applyAlignment="0" applyProtection="0"/>
    <xf numFmtId="0" fontId="1" fillId="3" borderId="2" applyNumberFormat="0" applyFont="1" applyFill="1" applyBorder="0" applyAlignment="0" applyProtection="0"/>
    <xf numFmtId="0" fontId="1" fillId="4" borderId="3" applyNumberFormat="0" applyFont="1" applyFill="1" applyBorder="0" applyAlignment="0" applyProtection="0"/>
    <xf numFmtId="0" fontId="1" fillId="5" borderId="4" applyNumberFormat="0" applyFont="1" applyFill="1" applyBorder="0" applyAlignment="0" applyProtection="0"/>
    <xf numFmtId="0" fontId="1" fillId="6" borderId="5" applyNumberFormat="0" applyFont="1" applyFill="1" applyBorder="0" applyAlignment="0" applyProtection="0"/>
    <xf numFmtId="0" fontId="1" fillId="7" borderId="6" applyNumberFormat="0" applyFont="1" applyFill="1" applyBorder="0" applyAlignment="0" applyProtection="0"/>
    <xf numFmtId="0" fontId="1" fillId="8" borderId="7" applyNumberFormat="0" applyFont="1" applyFill="1" applyBorder="0" applyAlignment="0" applyProtection="0"/>
    <xf numFmtId="0" fontId="1" fillId="9" borderId="8" applyNumberFormat="0" applyFont="1" applyFill="1" applyBorder="0" applyAlignment="0" applyProtection="0"/>
    <xf numFmtId="0" fontId="1" fillId="10" borderId="9" applyNumberFormat="0" applyFont="1" applyFill="1" applyBorder="0" applyAlignment="0" applyProtection="0"/>
    <xf numFmtId="0" fontId="1" fillId="5" borderId="4" applyNumberFormat="0" applyFont="1" applyFill="1" applyBorder="0" applyAlignment="0" applyProtection="0"/>
    <xf numFmtId="0" fontId="1" fillId="8" borderId="7" applyNumberFormat="0" applyFont="1" applyFill="1" applyBorder="0" applyAlignment="0" applyProtection="0"/>
    <xf numFmtId="0" fontId="1" fillId="11" borderId="10" applyNumberFormat="0" applyFont="1" applyFill="1" applyBorder="0" applyAlignment="0" applyProtection="0"/>
    <xf numFmtId="0" fontId="2" fillId="12" borderId="11" applyNumberFormat="0" applyFont="1" applyFill="1" applyBorder="0" applyAlignment="0" applyProtection="0"/>
    <xf numFmtId="0" fontId="2" fillId="9" borderId="8" applyNumberFormat="0" applyFont="1" applyFill="1" applyBorder="0" applyAlignment="0" applyProtection="0"/>
    <xf numFmtId="0" fontId="2" fillId="10" borderId="9" applyNumberFormat="0" applyFont="1" applyFill="1" applyBorder="0" applyAlignment="0" applyProtection="0"/>
    <xf numFmtId="0" fontId="2" fillId="13" borderId="12" applyNumberFormat="0" applyFont="1" applyFill="1" applyBorder="0" applyAlignment="0" applyProtection="0"/>
    <xf numFmtId="0" fontId="2" fillId="14" borderId="13" applyNumberFormat="0" applyFont="1" applyFill="1" applyBorder="0" applyAlignment="0" applyProtection="0"/>
    <xf numFmtId="0" fontId="2" fillId="15" borderId="14" applyNumberFormat="0" applyFont="1" applyFill="1" applyBorder="0" applyAlignment="0" applyProtection="0"/>
    <xf numFmtId="0" fontId="3" fillId="16" borderId="15" applyNumberFormat="0" applyFont="1" applyFill="1" applyBorder="1" applyAlignment="0" applyProtection="0"/>
    <xf numFmtId="0" fontId="4" fillId="0" borderId="0" applyNumberFormat="0" applyFont="1" applyFill="0" applyBorder="0" applyAlignment="0" applyProtection="0"/>
    <xf numFmtId="0" fontId="5" fillId="17" borderId="16" applyNumberFormat="0" applyFont="1" applyFill="0" applyBorder="1" applyAlignment="0" applyProtection="0"/>
    <xf numFmtId="0" fontId="6" fillId="18" borderId="17" applyNumberFormat="0" applyFont="1" applyFill="0" applyBorder="1" applyAlignment="0" applyProtection="0"/>
    <xf numFmtId="0" fontId="7" fillId="19" borderId="18" applyNumberFormat="0" applyFont="1" applyFill="0" applyBorder="1" applyAlignment="0" applyProtection="0"/>
    <xf numFmtId="0" fontId="7" fillId="0" borderId="0" applyNumberFormat="0" applyFont="1" applyFill="0" applyBorder="0" applyAlignment="0" applyProtection="0"/>
    <xf numFmtId="0" fontId="8" fillId="20" borderId="19" applyNumberFormat="0" applyFont="1" applyFill="1" applyBorder="1" applyAlignment="0" applyProtection="0"/>
    <xf numFmtId="166" fontId="0" fillId="0" borderId="0" applyNumberFormat="1" applyFont="0" applyFill="0" applyBorder="0" applyAlignment="0" applyProtection="0"/>
    <xf numFmtId="0" fontId="9" fillId="0" borderId="0" applyNumberFormat="0" applyFont="1" applyFill="0" applyBorder="0" applyAlignment="0" applyProtection="0"/>
    <xf numFmtId="0" fontId="10" fillId="21" borderId="20" applyNumberFormat="0" applyFont="1" applyFill="0" applyBorder="1" applyAlignment="0" applyProtection="0"/>
    <xf numFmtId="0" fontId="1" fillId="22" borderId="21" applyNumberFormat="0" applyFont="0" applyFill="1" applyBorder="1" applyAlignment="0" applyProtection="0"/>
    <xf numFmtId="0" fontId="2" fillId="23" borderId="22" applyNumberFormat="0" applyFont="1" applyFill="1" applyBorder="0" applyAlignment="0" applyProtection="0"/>
    <xf numFmtId="0" fontId="2" fillId="24" borderId="23" applyNumberFormat="0" applyFont="1" applyFill="1" applyBorder="0" applyAlignment="0" applyProtection="0"/>
    <xf numFmtId="0" fontId="2" fillId="25" borderId="24" applyNumberFormat="0" applyFont="1" applyFill="1" applyBorder="0" applyAlignment="0" applyProtection="0"/>
    <xf numFmtId="0" fontId="2" fillId="13" borderId="12" applyNumberFormat="0" applyFont="1" applyFill="1" applyBorder="0" applyAlignment="0" applyProtection="0"/>
    <xf numFmtId="0" fontId="2" fillId="14" borderId="13" applyNumberFormat="0" applyFont="1" applyFill="1" applyBorder="0" applyAlignment="0" applyProtection="0"/>
    <xf numFmtId="0" fontId="2" fillId="26" borderId="25" applyNumberFormat="0" applyFont="1" applyFill="1" applyBorder="0" applyAlignment="0" applyProtection="0"/>
    <xf numFmtId="0" fontId="11" fillId="4" borderId="3" applyNumberFormat="0" applyFont="1" applyFill="1" applyBorder="0" applyAlignment="0" applyProtection="0"/>
    <xf numFmtId="0" fontId="12" fillId="27" borderId="26" applyNumberFormat="0" applyFont="1" applyFill="1" applyBorder="1" applyAlignment="0" applyProtection="0"/>
    <xf numFmtId="0" fontId="13" fillId="0" borderId="0" applyNumberFormat="0" applyFont="1" applyFill="0" applyBorder="0" applyAlignment="0" applyProtection="0"/>
    <xf numFmtId="0" fontId="1" fillId="0" borderId="0" applyNumberFormat="1" applyFont="1" applyFill="1" applyBorder="1" applyAlignment="1" applyProtection="1"/>
    <xf numFmtId="0" fontId="1" fillId="0" borderId="0" applyNumberFormat="1" applyFont="1" applyFill="1" applyBorder="1" applyAlignment="1" applyProtection="1"/>
    <xf numFmtId="0" fontId="14" fillId="28" borderId="27" applyNumberFormat="0" applyFont="1" applyFill="0" applyBorder="1" applyAlignment="0" applyProtection="0"/>
    <xf numFmtId="0" fontId="15" fillId="3" borderId="2" applyNumberFormat="0" applyFont="1" applyFill="1" applyBorder="0" applyAlignment="0" applyProtection="0"/>
    <xf numFmtId="0" fontId="16" fillId="29" borderId="28" applyNumberFormat="0" applyFont="1" applyFill="1" applyBorder="0" applyAlignment="0" applyProtection="0"/>
    <xf numFmtId="0" fontId="17" fillId="30" borderId="29" applyNumberFormat="0" applyFont="1" applyFill="1" applyBorder="1" applyAlignment="0" applyProtection="0"/>
    <xf numFmtId="0" fontId="21" fillId="0" borderId="0" applyNumberFormat="0" applyFont="1" applyFill="0" applyBorder="0" applyAlignment="0" applyProtection="0"/>
    <xf numFmtId="165" fontId="0" fillId="0" borderId="0" applyNumberFormat="1" applyFont="0" applyFill="0" applyBorder="0" applyAlignment="0" applyProtection="0"/>
  </cellStyleXfs>
  <cellXfs count="266">
    <xf numFmtId="0" fontId="0" fillId="0" borderId="0" xfId="0"/>
    <xf numFmtId="0" fontId="1" fillId="2" borderId="1" xfId="1"/>
    <xf numFmtId="0" fontId="1" fillId="3" borderId="2" xfId="2"/>
    <xf numFmtId="0" fontId="1" fillId="4" borderId="3" xfId="3"/>
    <xf numFmtId="0" fontId="1" fillId="5" borderId="4" xfId="4"/>
    <xf numFmtId="0" fontId="1" fillId="6" borderId="5" xfId="5"/>
    <xf numFmtId="0" fontId="1" fillId="7" borderId="6" xfId="6"/>
    <xf numFmtId="0" fontId="1" fillId="8" borderId="7" xfId="7"/>
    <xf numFmtId="0" fontId="1" fillId="9" borderId="8" xfId="8"/>
    <xf numFmtId="0" fontId="1" fillId="10" borderId="9" xfId="9"/>
    <xf numFmtId="0" fontId="1" fillId="5" borderId="4" xfId="10"/>
    <xf numFmtId="0" fontId="1" fillId="8" borderId="7" xfId="11"/>
    <xf numFmtId="0" fontId="1" fillId="11" borderId="10" xfId="12"/>
    <xf numFmtId="0" fontId="2" fillId="12" borderId="11" xfId="13"/>
    <xf numFmtId="0" fontId="2" fillId="9" borderId="8" xfId="14"/>
    <xf numFmtId="0" fontId="2" fillId="10" borderId="9" xfId="15"/>
    <xf numFmtId="0" fontId="2" fillId="13" borderId="12" xfId="16"/>
    <xf numFmtId="0" fontId="2" fillId="14" borderId="13" xfId="17"/>
    <xf numFmtId="0" fontId="2" fillId="15" borderId="14" xfId="18"/>
    <xf numFmtId="0" fontId="3" fillId="16" borderId="15" xfId="19"/>
    <xf numFmtId="0" fontId="4" fillId="0" borderId="0" xfId="20"/>
    <xf numFmtId="0" fontId="5" fillId="0" borderId="16" xfId="21"/>
    <xf numFmtId="0" fontId="6" fillId="0" borderId="17" xfId="22"/>
    <xf numFmtId="0" fontId="7" fillId="0" borderId="18" xfId="23"/>
    <xf numFmtId="0" fontId="7" fillId="0" borderId="0" xfId="24"/>
    <xf numFmtId="0" fontId="8" fillId="20" borderId="19" xfId="25"/>
    <xf numFmtId="166" fontId="0" fillId="0" borderId="0" xfId="26"/>
    <xf numFmtId="0" fontId="9" fillId="0" borderId="0" xfId="27"/>
    <xf numFmtId="0" fontId="10" fillId="0" borderId="20" xfId="28"/>
    <xf numFmtId="0" fontId="1" fillId="22" borderId="21" xfId="29"/>
    <xf numFmtId="0" fontId="2" fillId="23" borderId="22" xfId="30"/>
    <xf numFmtId="0" fontId="2" fillId="24" borderId="23" xfId="31"/>
    <xf numFmtId="0" fontId="2" fillId="25" borderId="24" xfId="32"/>
    <xf numFmtId="0" fontId="2" fillId="13" borderId="12" xfId="33"/>
    <xf numFmtId="0" fontId="2" fillId="14" borderId="13" xfId="34"/>
    <xf numFmtId="0" fontId="2" fillId="26" borderId="25" xfId="35"/>
    <xf numFmtId="0" fontId="11" fillId="4" borderId="3" xfId="36"/>
    <xf numFmtId="0" fontId="12" fillId="27" borderId="26" xfId="37"/>
    <xf numFmtId="0" fontId="13" fillId="0" borderId="0" xfId="38"/>
    <xf numFmtId="0" fontId="1" fillId="0" borderId="0" xfId="39"/>
    <xf numFmtId="0" fontId="1" fillId="0" borderId="0" xfId="40"/>
    <xf numFmtId="0" fontId="14" fillId="0" borderId="27" xfId="41"/>
    <xf numFmtId="0" fontId="15" fillId="3" borderId="2" xfId="42"/>
    <xf numFmtId="0" fontId="16" fillId="29" borderId="28" xfId="43"/>
    <xf numFmtId="0" fontId="17" fillId="30" borderId="29" xfId="44"/>
    <xf numFmtId="0" fontId="21" fillId="0" borderId="0" xfId="45"/>
    <xf numFmtId="165" fontId="0" fillId="0" borderId="0" xfId="46"/>
    <xf numFmtId="0" fontId="24" fillId="0" borderId="0" xfId="0" applyFont="1" applyAlignment="1">
      <alignment horizontal="left" vertical="center" wrapText="1"/>
    </xf>
    <xf numFmtId="0" fontId="24" fillId="0" borderId="0" xfId="0" applyFont="1" applyAlignment="1">
      <alignment horizontal="center" vertical="center" wrapText="1"/>
    </xf>
    <xf numFmtId="0" fontId="24" fillId="0" borderId="0" xfId="0" applyFont="1" applyAlignment="1">
      <alignment vertical="center" wrapText="1"/>
    </xf>
    <xf numFmtId="0" fontId="24" fillId="0" borderId="0" xfId="0" applyFont="1" applyAlignment="1">
      <alignment vertical="center"/>
    </xf>
    <xf numFmtId="0" fontId="24" fillId="0" borderId="0" xfId="0" applyFont="1" applyAlignment="1">
      <alignment vertical="center"/>
    </xf>
    <xf numFmtId="0" fontId="25" fillId="63" borderId="62" xfId="0" applyFont="1" applyFill="1" applyBorder="1" applyAlignment="1">
      <alignment horizontal="center" vertical="center"/>
    </xf>
    <xf numFmtId="0" fontId="25" fillId="64" borderId="63" xfId="0" applyFont="1" applyFill="1" applyBorder="1" applyAlignment="1">
      <alignment horizontal="center" vertical="center"/>
    </xf>
    <xf numFmtId="0" fontId="25" fillId="65" borderId="64" xfId="0" applyFont="1" applyFill="1" applyBorder="1" applyAlignment="1">
      <alignment horizontal="center" vertical="center"/>
    </xf>
    <xf numFmtId="0" fontId="24" fillId="0" borderId="33" xfId="0" applyFont="1" applyBorder="1" applyAlignment="1">
      <alignment horizontal="center" vertical="center" wrapText="1"/>
    </xf>
    <xf numFmtId="0" fontId="24" fillId="0" borderId="34" xfId="0" applyFont="1" applyBorder="1" applyAlignment="1">
      <alignment horizontal="center" vertical="center" wrapText="1"/>
    </xf>
    <xf numFmtId="0" fontId="24" fillId="0" borderId="35" xfId="0" applyFont="1" applyBorder="1" applyAlignment="1">
      <alignment horizontal="center" vertical="center" wrapText="1"/>
    </xf>
    <xf numFmtId="0" fontId="24" fillId="0" borderId="59" xfId="0" applyFont="1" applyBorder="1" applyAlignment="1">
      <alignment horizontal="center" vertical="center" wrapText="1"/>
    </xf>
    <xf numFmtId="0" fontId="24" fillId="0" borderId="60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5" fillId="0" borderId="0" xfId="0" applyFont="1" applyAlignment="1">
      <alignment horizontal="center" vertical="center"/>
    </xf>
    <xf numFmtId="0" fontId="25" fillId="32" borderId="31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 vertical="center"/>
    </xf>
    <xf numFmtId="0" fontId="25" fillId="31" borderId="30" xfId="0" applyFont="1" applyFill="1" applyBorder="1" applyAlignment="1">
      <alignment horizontal="left" vertical="center"/>
    </xf>
    <xf numFmtId="0" fontId="25" fillId="31" borderId="30" xfId="0" applyFont="1" applyFill="1" applyBorder="1" applyAlignment="1">
      <alignment horizontal="left" vertical="center" wrapText="1"/>
    </xf>
    <xf numFmtId="0" fontId="24" fillId="0" borderId="32" xfId="0" applyFont="1" applyBorder="1" applyAlignment="1">
      <alignment horizontal="left" vertical="center" wrapText="1"/>
    </xf>
    <xf numFmtId="0" fontId="26" fillId="0" borderId="32" xfId="0" applyFont="1" applyBorder="1" applyAlignment="1">
      <alignment horizontal="center" vertical="center" wrapText="1"/>
    </xf>
    <xf numFmtId="0" fontId="24" fillId="0" borderId="32" xfId="0" applyFont="1" applyBorder="1" applyAlignment="1">
      <alignment vertical="center" wrapText="1"/>
    </xf>
    <xf numFmtId="0" fontId="24" fillId="0" borderId="32" xfId="0" applyFont="1" applyBorder="1" applyAlignment="1">
      <alignment horizontal="center" vertical="center" wrapText="1"/>
    </xf>
    <xf numFmtId="0" fontId="24" fillId="31" borderId="30" xfId="0" applyFont="1" applyFill="1" applyBorder="1" applyAlignment="1">
      <alignment horizontal="center" vertical="center" wrapText="1"/>
    </xf>
    <xf numFmtId="0" fontId="28" fillId="0" borderId="0" xfId="0" applyFont="1" applyAlignment="1" applyProtection="1">
      <alignment vertical="center"/>
      <protection locked="0" hidden="0"/>
    </xf>
    <xf numFmtId="0" fontId="29" fillId="0" borderId="65" xfId="0" applyFont="1" applyBorder="1" applyAlignment="1" applyProtection="1">
      <alignment horizontal="center" vertical="center"/>
      <protection locked="0" hidden="0"/>
    </xf>
    <xf numFmtId="0" fontId="29" fillId="0" borderId="66" xfId="0" applyFont="1" applyBorder="1" applyAlignment="1" applyProtection="1">
      <alignment horizontal="center" vertical="center"/>
      <protection locked="0" hidden="0"/>
    </xf>
    <xf numFmtId="0" fontId="29" fillId="0" borderId="67" xfId="0" applyFont="1" applyBorder="1" applyAlignment="1" applyProtection="1">
      <alignment horizontal="center" vertical="center"/>
      <protection locked="0" hidden="0"/>
    </xf>
    <xf numFmtId="0" fontId="29" fillId="0" borderId="71" xfId="0" applyFont="1" applyBorder="1" applyAlignment="1" applyProtection="1">
      <alignment horizontal="center" vertical="center"/>
      <protection locked="0" hidden="0"/>
    </xf>
    <xf numFmtId="0" fontId="29" fillId="0" borderId="0" xfId="0" applyFont="1" applyAlignment="1" applyProtection="1">
      <alignment horizontal="center" vertical="center"/>
      <protection locked="0" hidden="0"/>
    </xf>
    <xf numFmtId="0" fontId="29" fillId="0" borderId="72" xfId="0" applyFont="1" applyBorder="1" applyAlignment="1" applyProtection="1">
      <alignment horizontal="center" vertical="center"/>
      <protection locked="0" hidden="0"/>
    </xf>
    <xf numFmtId="0" fontId="29" fillId="0" borderId="0" xfId="0" applyFont="1" applyAlignment="1" applyProtection="1">
      <alignment vertical="center"/>
      <protection locked="0" hidden="0"/>
    </xf>
    <xf numFmtId="0" fontId="29" fillId="0" borderId="37" xfId="0" applyFont="1" applyBorder="1" applyAlignment="1" applyProtection="1">
      <alignment vertical="center" wrapText="1"/>
      <protection locked="0" hidden="0"/>
    </xf>
    <xf numFmtId="0" fontId="28" fillId="0" borderId="73" xfId="0" applyFont="1" applyBorder="1" applyAlignment="1" applyProtection="1">
      <alignment horizontal="center" vertical="center"/>
      <protection locked="0" hidden="0"/>
    </xf>
    <xf numFmtId="0" fontId="28" fillId="0" borderId="74" xfId="0" applyFont="1" applyBorder="1" applyAlignment="1" applyProtection="1">
      <alignment horizontal="center" vertical="center"/>
      <protection locked="0" hidden="0"/>
    </xf>
    <xf numFmtId="0" fontId="28" fillId="0" borderId="75" xfId="0" applyFont="1" applyBorder="1" applyAlignment="1" applyProtection="1">
      <alignment horizontal="center" vertical="center"/>
      <protection locked="0" hidden="0"/>
    </xf>
    <xf numFmtId="0" fontId="29" fillId="0" borderId="32" xfId="0" applyFont="1" applyBorder="1" applyAlignment="1" applyProtection="1">
      <alignment horizontal="center" vertical="center"/>
      <protection locked="0" hidden="0"/>
    </xf>
    <xf numFmtId="0" fontId="29" fillId="0" borderId="52" xfId="0" applyFont="1" applyBorder="1" applyAlignment="1" applyProtection="1">
      <alignment horizontal="center" vertical="center"/>
      <protection locked="0" hidden="0"/>
    </xf>
    <xf numFmtId="0" fontId="28" fillId="0" borderId="37" xfId="0" applyFont="1" applyBorder="1" applyAlignment="1" applyProtection="1">
      <alignment vertical="center" wrapText="1"/>
      <protection locked="0" hidden="0"/>
    </xf>
    <xf numFmtId="0" fontId="28" fillId="0" borderId="32" xfId="0" applyFont="1" applyBorder="1" applyAlignment="1" applyProtection="1">
      <alignment horizontal="center" vertical="center"/>
      <protection locked="0" hidden="0"/>
    </xf>
    <xf numFmtId="0" fontId="28" fillId="0" borderId="52" xfId="0" applyFont="1" applyBorder="1" applyAlignment="1" applyProtection="1">
      <alignment horizontal="center" vertical="center"/>
      <protection locked="0" hidden="0"/>
    </xf>
    <xf numFmtId="0" fontId="30" fillId="0" borderId="32" xfId="45" applyFont="1" applyBorder="1" applyAlignment="1" applyProtection="1">
      <alignment horizontal="center" vertical="center"/>
      <protection locked="0" hidden="0"/>
    </xf>
    <xf numFmtId="165" fontId="28" fillId="0" borderId="0" xfId="46" applyFont="1" applyAlignment="1" applyProtection="1">
      <alignment vertical="center"/>
      <protection locked="0" hidden="0"/>
    </xf>
    <xf numFmtId="178" fontId="28" fillId="0" borderId="0" xfId="0" applyNumberFormat="1" applyFont="1" applyAlignment="1" applyProtection="1">
      <alignment vertical="center"/>
      <protection locked="0" hidden="0"/>
    </xf>
    <xf numFmtId="14" fontId="28" fillId="0" borderId="32" xfId="0" applyNumberFormat="1" applyFont="1" applyBorder="1" applyAlignment="1" applyProtection="1">
      <alignment horizontal="center" vertical="center" wrapText="1"/>
      <protection locked="0" hidden="0"/>
    </xf>
    <xf numFmtId="0" fontId="28" fillId="0" borderId="32" xfId="0" applyFont="1" applyBorder="1" applyAlignment="1" applyProtection="1">
      <alignment horizontal="center" vertical="center" wrapText="1"/>
      <protection locked="0" hidden="0"/>
    </xf>
    <xf numFmtId="0" fontId="28" fillId="0" borderId="52" xfId="0" applyFont="1" applyBorder="1" applyAlignment="1" applyProtection="1">
      <alignment horizontal="center" vertical="center" wrapText="1"/>
      <protection locked="0" hidden="0"/>
    </xf>
    <xf numFmtId="0" fontId="28" fillId="0" borderId="38" xfId="0" applyFont="1" applyBorder="1" applyAlignment="1" applyProtection="1">
      <alignment vertical="center" wrapText="1"/>
      <protection locked="0" hidden="0"/>
    </xf>
    <xf numFmtId="14" fontId="28" fillId="0" borderId="69" xfId="0" applyNumberFormat="1" applyFont="1" applyBorder="1" applyAlignment="1" applyProtection="1">
      <alignment horizontal="center" vertical="center"/>
      <protection locked="0" hidden="0"/>
    </xf>
    <xf numFmtId="0" fontId="28" fillId="0" borderId="69" xfId="0" applyFont="1" applyBorder="1" applyAlignment="1" applyProtection="1">
      <alignment horizontal="center" vertical="center"/>
      <protection locked="0" hidden="0"/>
    </xf>
    <xf numFmtId="0" fontId="28" fillId="0" borderId="70" xfId="0" applyFont="1" applyBorder="1" applyAlignment="1" applyProtection="1">
      <alignment horizontal="center" vertical="center"/>
      <protection locked="0" hidden="0"/>
    </xf>
    <xf numFmtId="168" fontId="31" fillId="47" borderId="46" xfId="13" applyNumberFormat="1" applyFont="1" applyFill="1" applyBorder="1" applyAlignment="1" applyProtection="1">
      <alignment horizontal="right" vertical="center"/>
      <protection locked="0" hidden="0"/>
    </xf>
    <xf numFmtId="0" fontId="32" fillId="69" borderId="68" xfId="0" applyFont="1" applyFill="1" applyBorder="1" applyAlignment="1" applyProtection="1">
      <alignment horizontal="left" vertical="center" wrapText="1"/>
      <protection locked="0" hidden="0"/>
    </xf>
    <xf numFmtId="0" fontId="28" fillId="48" borderId="47" xfId="0" applyFont="1" applyFill="1" applyBorder="1" applyAlignment="1" applyProtection="1">
      <alignment horizontal="right" vertical="center" wrapText="1"/>
      <protection locked="0" hidden="0"/>
    </xf>
    <xf numFmtId="0" fontId="28" fillId="0" borderId="0" xfId="0" applyFont="1" applyAlignment="1" applyProtection="1">
      <alignment vertical="center" wrapText="1"/>
      <protection locked="0" hidden="0"/>
    </xf>
    <xf numFmtId="0" fontId="28" fillId="40" borderId="39" xfId="0" applyFont="1" applyFill="1" applyBorder="1" applyAlignment="1" applyProtection="1">
      <alignment vertical="center" wrapText="1"/>
      <protection locked="0" hidden="0"/>
    </xf>
    <xf numFmtId="169" fontId="29" fillId="41" borderId="40" xfId="0" applyNumberFormat="1" applyFont="1" applyFill="1" applyBorder="1" applyAlignment="1" applyProtection="1">
      <alignment horizontal="right" vertical="center" wrapText="1"/>
      <protection locked="0" hidden="0"/>
    </xf>
    <xf numFmtId="0" fontId="32" fillId="41" borderId="40" xfId="0" applyFont="1" applyFill="1" applyBorder="1" applyAlignment="1" applyProtection="1">
      <alignment horizontal="left" vertical="center" wrapText="1"/>
      <protection locked="0" hidden="0"/>
    </xf>
    <xf numFmtId="0" fontId="29" fillId="59" borderId="58" xfId="0" applyFont="1" applyFill="1" applyAlignment="1" applyProtection="1">
      <alignment vertical="center"/>
      <protection locked="0" hidden="0"/>
    </xf>
    <xf numFmtId="0" fontId="28" fillId="41" borderId="40" xfId="0" applyFont="1" applyFill="1" applyBorder="1" applyAlignment="1" applyProtection="1">
      <alignment horizontal="left" vertical="center" wrapText="1"/>
      <protection locked="0" hidden="0"/>
    </xf>
    <xf numFmtId="170" fontId="28" fillId="49" borderId="48" xfId="0" applyNumberFormat="1" applyFont="1" applyFill="1" applyBorder="1" applyAlignment="1" applyProtection="1">
      <alignment horizontal="right" vertical="center" wrapText="1"/>
      <protection locked="0" hidden="0"/>
    </xf>
    <xf numFmtId="0" fontId="28" fillId="42" borderId="41" xfId="0" applyFont="1" applyFill="1" applyBorder="1" applyAlignment="1" applyProtection="1">
      <alignment vertical="center" wrapText="1"/>
      <protection locked="0" hidden="0"/>
    </xf>
    <xf numFmtId="173" fontId="31" fillId="58" borderId="57" xfId="13" applyNumberFormat="1" applyFont="1" applyFill="1" applyBorder="1" applyAlignment="1" applyProtection="1">
      <alignment horizontal="right" vertical="center"/>
      <protection locked="0" hidden="0"/>
    </xf>
    <xf numFmtId="4" fontId="29" fillId="50" borderId="49" xfId="0" applyNumberFormat="1" applyFont="1" applyFill="1" applyBorder="1" applyAlignment="1">
      <alignment vertical="center" wrapText="1"/>
    </xf>
    <xf numFmtId="0" fontId="28" fillId="0" borderId="0" xfId="0" applyFont="1" applyAlignment="1">
      <alignment vertical="center"/>
    </xf>
    <xf numFmtId="0" fontId="29" fillId="51" borderId="50" xfId="0" applyFont="1" applyFill="1" applyBorder="1" applyAlignment="1" applyProtection="1">
      <alignment horizontal="center" vertical="center"/>
      <protection locked="0" hidden="0"/>
    </xf>
    <xf numFmtId="0" fontId="29" fillId="31" borderId="30" xfId="0" applyFont="1" applyFill="1" applyBorder="1" applyAlignment="1" applyProtection="1">
      <alignment horizontal="center" vertical="center"/>
      <protection locked="0" hidden="0"/>
    </xf>
    <xf numFmtId="0" fontId="29" fillId="52" borderId="51" xfId="0" applyFont="1" applyFill="1" applyBorder="1" applyAlignment="1" applyProtection="1">
      <alignment horizontal="center" vertical="center"/>
      <protection locked="0" hidden="0"/>
    </xf>
    <xf numFmtId="0" fontId="29" fillId="51" borderId="50" xfId="0" applyFont="1" applyFill="1" applyBorder="1" applyAlignment="1" applyProtection="1">
      <alignment horizontal="left" vertical="center" wrapText="1"/>
      <protection locked="0" hidden="0"/>
    </xf>
    <xf numFmtId="0" fontId="29" fillId="31" borderId="30" xfId="0" applyFont="1" applyFill="1" applyBorder="1" applyAlignment="1" applyProtection="1">
      <alignment horizontal="center" vertical="center" wrapText="1"/>
      <protection locked="0" hidden="0"/>
    </xf>
    <xf numFmtId="0" fontId="29" fillId="52" borderId="51" xfId="0" applyFont="1" applyFill="1" applyBorder="1" applyAlignment="1" applyProtection="1">
      <alignment horizontal="center" vertical="center" wrapText="1"/>
      <protection locked="0" hidden="0"/>
    </xf>
    <xf numFmtId="0" fontId="29" fillId="0" borderId="37" xfId="0" applyFont="1" applyBorder="1" applyAlignment="1">
      <alignment horizontal="left" vertical="center" wrapText="1"/>
    </xf>
    <xf numFmtId="173" fontId="29" fillId="31" borderId="30" xfId="26" applyNumberFormat="1" applyFont="1" applyFill="1" applyBorder="1" applyAlignment="1">
      <alignment horizontal="left" vertical="center" wrapText="1" indent="2"/>
      <extLst>
        <ext uri="smNativeData">
          <pm:cellMargin xmlns:pm="smNativeData" id="1784834038" l="384" r="0" t="0" b="0" textRotation="0"/>
        </ext>
      </extLst>
    </xf>
    <xf numFmtId="168" fontId="29" fillId="31" borderId="30" xfId="26" applyNumberFormat="1" applyFont="1" applyFill="1" applyBorder="1" applyAlignment="1">
      <alignment horizontal="left" vertical="center" wrapText="1" indent="2"/>
      <extLst>
        <ext uri="smNativeData">
          <pm:cellMargin xmlns:pm="smNativeData" id="1784834038" l="384" r="0" t="0" b="0" textRotation="0"/>
        </ext>
      </extLst>
    </xf>
    <xf numFmtId="171" fontId="28" fillId="0" borderId="32" xfId="26" applyNumberFormat="1" applyFont="1" applyBorder="1" applyAlignment="1" applyProtection="1">
      <alignment vertical="center"/>
      <protection locked="0" hidden="0"/>
    </xf>
    <xf numFmtId="0" fontId="31" fillId="54" borderId="53" xfId="25" applyFont="1" applyBorder="1" applyAlignment="1">
      <alignment horizontal="left" vertical="center" wrapText="1"/>
    </xf>
    <xf numFmtId="173" fontId="31" fillId="20" borderId="19" xfId="25" applyNumberFormat="1" applyFont="1" applyAlignment="1">
      <alignment horizontal="left" vertical="center" wrapText="1" indent="2"/>
      <extLst>
        <ext uri="smNativeData">
          <pm:cellMargin xmlns:pm="smNativeData" id="1784834038" l="384" r="0" t="0" b="0" textRotation="0"/>
        </ext>
      </extLst>
    </xf>
    <xf numFmtId="168" fontId="31" fillId="20" borderId="19" xfId="25" applyNumberFormat="1" applyFont="1" applyAlignment="1">
      <alignment horizontal="left" vertical="center" wrapText="1" indent="2"/>
      <extLst>
        <ext uri="smNativeData">
          <pm:cellMargin xmlns:pm="smNativeData" id="1784834038" l="384" r="0" t="0" b="0" textRotation="0"/>
        </ext>
      </extLst>
    </xf>
    <xf numFmtId="171" fontId="31" fillId="20" borderId="19" xfId="25" applyNumberFormat="1" applyFont="1" applyAlignment="1">
      <alignment vertical="center" wrapText="1"/>
    </xf>
    <xf numFmtId="176" fontId="31" fillId="55" borderId="54" xfId="25" applyNumberFormat="1" applyFont="1" applyBorder="1" applyAlignment="1">
      <alignment vertical="center"/>
    </xf>
    <xf numFmtId="171" fontId="28" fillId="31" borderId="30" xfId="26" applyNumberFormat="1" applyFont="1" applyFill="1" applyBorder="1" applyAlignment="1" applyProtection="1">
      <alignment vertical="center" wrapText="1"/>
      <protection locked="0" hidden="0"/>
    </xf>
    <xf numFmtId="171" fontId="28" fillId="31" borderId="30" xfId="26" applyNumberFormat="1" applyFont="1" applyFill="1" applyBorder="1" applyAlignment="1">
      <alignment vertical="center" wrapText="1"/>
    </xf>
    <xf numFmtId="0" fontId="29" fillId="0" borderId="37" xfId="43" applyFont="1" applyFill="1" applyBorder="1" applyAlignment="1">
      <alignment horizontal="left" vertical="center" wrapText="1"/>
    </xf>
    <xf numFmtId="0" fontId="29" fillId="0" borderId="37" xfId="0" applyFont="1" applyBorder="1" applyAlignment="1">
      <alignment horizontal="left" vertical="center" wrapText="1"/>
    </xf>
    <xf numFmtId="0" fontId="29" fillId="51" borderId="50" xfId="0" applyFont="1" applyFill="1" applyBorder="1" applyAlignment="1">
      <alignment horizontal="left" vertical="center" wrapText="1"/>
    </xf>
    <xf numFmtId="164" fontId="29" fillId="31" borderId="30" xfId="26" applyNumberFormat="1" applyFont="1" applyFill="1" applyBorder="1" applyAlignment="1">
      <alignment horizontal="left" vertical="center" wrapText="1" indent="2"/>
      <extLst>
        <ext uri="smNativeData">
          <pm:cellMargin xmlns:pm="smNativeData" id="1784834038" l="384" r="0" t="0" b="0" textRotation="0"/>
        </ext>
      </extLst>
    </xf>
    <xf numFmtId="0" fontId="29" fillId="0" borderId="37" xfId="0" applyFont="1" applyBorder="1" applyAlignment="1">
      <alignment vertical="center"/>
    </xf>
    <xf numFmtId="173" fontId="28" fillId="0" borderId="32" xfId="26" applyNumberFormat="1" applyFont="1" applyBorder="1" applyAlignment="1">
      <alignment vertical="center"/>
    </xf>
    <xf numFmtId="0" fontId="28" fillId="0" borderId="32" xfId="26" applyNumberFormat="1" applyFont="1" applyBorder="1" applyAlignment="1">
      <alignment vertical="center"/>
    </xf>
    <xf numFmtId="171" fontId="28" fillId="0" borderId="52" xfId="26" applyNumberFormat="1" applyFont="1" applyBorder="1" applyAlignment="1">
      <alignment vertical="center"/>
    </xf>
    <xf numFmtId="173" fontId="33" fillId="37" borderId="36" xfId="26" applyNumberFormat="1" applyFont="1" applyFill="1" applyBorder="1" applyAlignment="1">
      <alignment vertical="center" wrapText="1"/>
    </xf>
    <xf numFmtId="168" fontId="33" fillId="37" borderId="36" xfId="26" applyNumberFormat="1" applyFont="1" applyFill="1" applyBorder="1" applyAlignment="1">
      <alignment vertical="center" wrapText="1"/>
    </xf>
    <xf numFmtId="0" fontId="29" fillId="31" borderId="30" xfId="0" applyFont="1" applyFill="1" applyBorder="1" applyAlignment="1" applyProtection="1">
      <alignment horizontal="left" vertical="center" wrapText="1"/>
      <protection locked="0" hidden="0"/>
    </xf>
    <xf numFmtId="0" fontId="29" fillId="52" borderId="51" xfId="0" applyFont="1" applyFill="1" applyBorder="1" applyAlignment="1" applyProtection="1">
      <alignment horizontal="left" vertical="center" wrapText="1"/>
      <protection locked="0" hidden="0"/>
    </xf>
    <xf numFmtId="0" fontId="28" fillId="0" borderId="37" xfId="0" applyFont="1" applyBorder="1" applyAlignment="1" applyProtection="1">
      <alignment horizontal="left" vertical="center" wrapText="1"/>
      <protection locked="0" hidden="0"/>
    </xf>
    <xf numFmtId="0" fontId="28" fillId="0" borderId="32" xfId="0" applyFont="1" applyBorder="1" applyAlignment="1" applyProtection="1">
      <alignment horizontal="left" vertical="center" wrapText="1"/>
      <protection locked="0" hidden="0"/>
    </xf>
    <xf numFmtId="0" fontId="28" fillId="0" borderId="52" xfId="0" applyFont="1" applyBorder="1" applyAlignment="1" applyProtection="1">
      <alignment horizontal="left" vertical="center" wrapText="1"/>
      <protection locked="0" hidden="0"/>
    </xf>
    <xf numFmtId="0" fontId="28" fillId="0" borderId="38" xfId="0" applyFont="1" applyBorder="1" applyAlignment="1" applyProtection="1">
      <alignment horizontal="left" vertical="center"/>
      <protection locked="0" hidden="0"/>
    </xf>
    <xf numFmtId="0" fontId="28" fillId="0" borderId="69" xfId="0" applyFont="1" applyBorder="1" applyAlignment="1" applyProtection="1">
      <alignment horizontal="left" vertical="center"/>
      <protection locked="0" hidden="0"/>
    </xf>
    <xf numFmtId="0" fontId="28" fillId="0" borderId="70" xfId="0" applyFont="1" applyBorder="1" applyAlignment="1" applyProtection="1">
      <alignment horizontal="left" vertical="center"/>
      <protection locked="0" hidden="0"/>
    </xf>
    <xf numFmtId="0" fontId="28" fillId="0" borderId="0" xfId="0" applyFont="1" applyAlignment="1" applyProtection="1">
      <alignment horizontal="left" vertical="center"/>
      <protection locked="0" hidden="0"/>
    </xf>
    <xf numFmtId="0" fontId="34" fillId="0" borderId="0" xfId="0" applyFont="1" applyAlignment="1" applyProtection="1">
      <alignment horizontal="center" vertical="center"/>
      <protection locked="0" hidden="0"/>
    </xf>
    <xf numFmtId="0" fontId="28" fillId="0" borderId="0" xfId="0" applyFont="1" applyAlignment="1" applyProtection="1">
      <alignment horizontal="center" vertical="center"/>
      <protection locked="0" hidden="0"/>
    </xf>
    <xf numFmtId="0" fontId="35" fillId="0" borderId="0" xfId="0" applyFont="1" applyAlignment="1" applyProtection="1">
      <alignment vertical="center"/>
      <protection locked="0" hidden="0"/>
    </xf>
    <xf numFmtId="0" fontId="39" fillId="43" borderId="42" xfId="0" applyFont="1" applyFill="1" applyBorder="1" applyAlignment="1" applyProtection="1">
      <alignment vertical="center" wrapText="1"/>
      <protection locked="0" hidden="0"/>
    </xf>
    <xf numFmtId="0" fontId="39" fillId="77" borderId="76" xfId="0" applyFont="1" applyFill="1" applyBorder="1" applyAlignment="1" applyProtection="1">
      <alignment horizontal="left" vertical="center" wrapText="1"/>
      <protection locked="0" hidden="0"/>
    </xf>
    <xf numFmtId="0" fontId="28" fillId="0" borderId="0" xfId="0" applyFont="1" applyAlignment="1" applyProtection="1">
      <alignment vertical="center" wrapText="1"/>
      <protection locked="0" hidden="0"/>
    </xf>
    <xf numFmtId="4" fontId="28" fillId="0" borderId="0" xfId="0" applyNumberFormat="1" applyFont="1" applyAlignment="1" applyProtection="1">
      <alignment vertical="center" wrapText="1"/>
      <protection locked="0" hidden="0"/>
    </xf>
    <xf numFmtId="4" fontId="40" fillId="0" borderId="0" xfId="0" applyNumberFormat="1" applyFont="1" applyAlignment="1" applyProtection="1">
      <alignment vertical="center" wrapText="1"/>
      <protection locked="0" hidden="0"/>
    </xf>
    <xf numFmtId="168" fontId="40" fillId="0" borderId="0" xfId="0" applyNumberFormat="1" applyFont="1" applyAlignment="1" applyProtection="1">
      <alignment vertical="center" wrapText="1"/>
      <protection locked="0" hidden="0"/>
    </xf>
    <xf numFmtId="168" fontId="28" fillId="0" borderId="0" xfId="0" applyNumberFormat="1" applyFont="1" applyAlignment="1" applyProtection="1">
      <alignment vertical="center" wrapText="1"/>
      <protection locked="0" hidden="0"/>
    </xf>
    <xf numFmtId="14" fontId="28" fillId="0" borderId="0" xfId="0" applyNumberFormat="1" applyFont="1" applyAlignment="1" applyProtection="1">
      <alignment vertical="center" wrapText="1"/>
      <protection locked="0" hidden="0"/>
    </xf>
    <xf numFmtId="49" fontId="28" fillId="0" borderId="0" xfId="0" applyNumberFormat="1" applyFont="1" applyAlignment="1" applyProtection="1">
      <alignment vertical="center" wrapText="1"/>
      <protection locked="0" hidden="0"/>
    </xf>
    <xf numFmtId="0" fontId="29" fillId="0" borderId="80" xfId="0" applyFont="1" applyBorder="1" applyAlignment="1" applyProtection="1">
      <alignment horizontal="center" vertical="center" wrapText="1"/>
      <protection locked="0" hidden="0"/>
    </xf>
    <xf numFmtId="0" fontId="41" fillId="82" borderId="81" xfId="0" applyFont="1" applyFill="1" applyBorder="1" applyAlignment="1" applyProtection="1">
      <alignment horizontal="left" vertical="center" wrapText="1"/>
      <protection locked="0" hidden="0"/>
    </xf>
    <xf numFmtId="0" fontId="41" fillId="78" borderId="77" xfId="0" applyFont="1" applyFill="1" applyBorder="1" applyAlignment="1" applyProtection="1">
      <alignment horizontal="left" vertical="center" wrapText="1"/>
      <protection locked="0" hidden="0"/>
    </xf>
    <xf numFmtId="0" fontId="41" fillId="83" borderId="82" xfId="0" applyFont="1" applyFill="1" applyBorder="1" applyAlignment="1" applyProtection="1">
      <alignment horizontal="left" vertical="center" wrapText="1"/>
      <protection locked="0" hidden="0"/>
    </xf>
    <xf numFmtId="0" fontId="41" fillId="46" borderId="45" xfId="0" applyFont="1" applyFill="1" applyBorder="1" applyAlignment="1" applyProtection="1">
      <alignment horizontal="left" vertical="center" wrapText="1"/>
      <protection locked="0" hidden="0"/>
    </xf>
    <xf numFmtId="0" fontId="42" fillId="86" borderId="85" xfId="0" applyFont="1" applyFill="1" applyBorder="1" applyAlignment="1" applyProtection="1">
      <alignment horizontal="left" vertical="center" wrapText="1"/>
      <protection locked="0" hidden="0"/>
    </xf>
    <xf numFmtId="0" fontId="41" fillId="84" borderId="83" xfId="0" applyFont="1" applyFill="1" applyBorder="1" applyAlignment="1" applyProtection="1">
      <alignment horizontal="left" vertical="center" wrapText="1"/>
      <protection locked="0" hidden="0"/>
    </xf>
    <xf numFmtId="0" fontId="41" fillId="85" borderId="84" xfId="0" applyFont="1" applyFill="1" applyBorder="1" applyAlignment="1" applyProtection="1">
      <alignment horizontal="left" vertical="center" wrapText="1"/>
      <protection locked="0" hidden="0"/>
    </xf>
    <xf numFmtId="0" fontId="41" fillId="46" borderId="45" xfId="39" applyFont="1" applyFill="1" applyBorder="1" applyAlignment="1" applyProtection="1">
      <alignment horizontal="center" vertical="center" wrapText="1"/>
      <protection locked="0" hidden="0"/>
    </xf>
    <xf numFmtId="0" fontId="41" fillId="46" borderId="45" xfId="39" applyFont="1" applyFill="1" applyBorder="1" applyAlignment="1" applyProtection="1">
      <alignment horizontal="center" vertical="center" wrapText="1"/>
      <protection locked="0" hidden="0"/>
    </xf>
    <xf numFmtId="14" fontId="41" fillId="46" borderId="45" xfId="39" applyNumberFormat="1" applyFont="1" applyFill="1" applyBorder="1" applyAlignment="1" applyProtection="1">
      <alignment horizontal="center" vertical="center" wrapText="1"/>
      <protection locked="0" hidden="0"/>
    </xf>
    <xf numFmtId="49" fontId="41" fillId="46" borderId="45" xfId="39" applyNumberFormat="1" applyFont="1" applyFill="1" applyBorder="1" applyAlignment="1" applyProtection="1">
      <alignment horizontal="center" vertical="center" wrapText="1"/>
      <protection locked="0" hidden="0"/>
    </xf>
    <xf numFmtId="0" fontId="41" fillId="0" borderId="0" xfId="0" applyFont="1" applyAlignment="1" applyProtection="1">
      <alignment vertical="center" wrapText="1"/>
      <protection locked="0" hidden="0"/>
    </xf>
    <xf numFmtId="0" fontId="41" fillId="0" borderId="0" xfId="0" applyFont="1" applyAlignment="1" applyProtection="1">
      <alignment vertical="center" wrapText="1"/>
      <protection locked="0" hidden="0"/>
    </xf>
    <xf numFmtId="0" fontId="29" fillId="0" borderId="32" xfId="0" applyFont="1" applyBorder="1" applyAlignment="1">
      <alignment horizontal="left" vertical="center" wrapText="1"/>
    </xf>
    <xf numFmtId="0" fontId="43" fillId="82" borderId="81" xfId="0" applyFont="1" applyFill="1" applyBorder="1" applyAlignment="1" applyProtection="1">
      <alignment horizontal="left" vertical="center" wrapText="1"/>
      <protection locked="0" hidden="0"/>
    </xf>
    <xf numFmtId="0" fontId="43" fillId="78" borderId="77" xfId="0" applyFont="1" applyFill="1" applyBorder="1" applyAlignment="1" applyProtection="1">
      <alignment horizontal="left" vertical="center" wrapText="1"/>
      <protection locked="0" hidden="0"/>
    </xf>
    <xf numFmtId="49" fontId="44" fillId="79" borderId="78" xfId="0" applyNumberFormat="1" applyFont="1" applyFill="1" applyBorder="1" applyAlignment="1" applyProtection="1">
      <alignment horizontal="center" vertical="center" wrapText="1"/>
      <protection locked="0" hidden="0"/>
    </xf>
    <xf numFmtId="49" fontId="44" fillId="44" borderId="43" xfId="0" applyNumberFormat="1" applyFont="1" applyFill="1" applyBorder="1" applyAlignment="1" applyProtection="1">
      <alignment horizontal="center" vertical="center" wrapText="1"/>
      <protection locked="0" hidden="0"/>
    </xf>
    <xf numFmtId="49" fontId="44" fillId="44" borderId="43" xfId="0" applyNumberFormat="1" applyFont="1" applyFill="1" applyBorder="1" applyAlignment="1" applyProtection="1">
      <alignment horizontal="left" vertical="center" wrapText="1"/>
      <protection locked="0" hidden="0"/>
    </xf>
    <xf numFmtId="49" fontId="45" fillId="44" borderId="43" xfId="0" applyNumberFormat="1" applyFont="1" applyFill="1" applyBorder="1" applyAlignment="1" applyProtection="1">
      <alignment horizontal="left" vertical="center" wrapText="1"/>
      <protection locked="0" hidden="0"/>
    </xf>
    <xf numFmtId="0" fontId="46" fillId="0" borderId="0" xfId="0" applyFont="1" applyAlignment="1" applyProtection="1">
      <alignment vertical="center" wrapText="1"/>
      <protection locked="0" hidden="0"/>
    </xf>
    <xf numFmtId="0" fontId="43" fillId="83" borderId="82" xfId="0" applyFont="1" applyFill="1" applyBorder="1" applyAlignment="1" applyProtection="1">
      <alignment horizontal="left" vertical="center" wrapText="1"/>
      <protection locked="0" hidden="0"/>
    </xf>
    <xf numFmtId="0" fontId="43" fillId="46" borderId="45" xfId="0" applyFont="1" applyFill="1" applyBorder="1" applyAlignment="1" applyProtection="1">
      <alignment horizontal="left" vertical="center" wrapText="1"/>
      <protection locked="0" hidden="0"/>
    </xf>
    <xf numFmtId="0" fontId="44" fillId="86" borderId="85" xfId="0" applyFont="1" applyFill="1" applyBorder="1" applyAlignment="1" applyProtection="1">
      <alignment horizontal="left" vertical="center" wrapText="1"/>
      <protection locked="0" hidden="0"/>
    </xf>
    <xf numFmtId="0" fontId="44" fillId="87" borderId="86" xfId="0" applyFont="1" applyFill="1" applyBorder="1" applyAlignment="1" applyProtection="1">
      <alignment horizontal="left" vertical="center" wrapText="1"/>
      <protection locked="0" hidden="0"/>
    </xf>
    <xf numFmtId="0" fontId="43" fillId="84" borderId="83" xfId="0" applyFont="1" applyFill="1" applyBorder="1" applyAlignment="1" applyProtection="1">
      <alignment horizontal="left" vertical="center" wrapText="1"/>
      <protection locked="0" hidden="0"/>
    </xf>
    <xf numFmtId="0" fontId="43" fillId="85" borderId="84" xfId="0" applyFont="1" applyFill="1" applyBorder="1" applyAlignment="1" applyProtection="1">
      <alignment horizontal="left" vertical="center" wrapText="1"/>
      <protection locked="0" hidden="0"/>
    </xf>
    <xf numFmtId="0" fontId="46" fillId="45" borderId="44" xfId="0" applyFont="1" applyFill="1" applyAlignment="1" applyProtection="1">
      <alignment horizontal="center" vertical="center" wrapText="1"/>
      <protection locked="0" hidden="0"/>
    </xf>
    <xf numFmtId="0" fontId="46" fillId="45" borderId="44" xfId="0" applyFont="1" applyFill="1" applyAlignment="1" applyProtection="1">
      <alignment horizontal="center" vertical="center" wrapText="1"/>
      <protection locked="0" hidden="0"/>
    </xf>
    <xf numFmtId="4" fontId="46" fillId="45" borderId="44" xfId="0" applyNumberFormat="1" applyFont="1" applyFill="1" applyAlignment="1" applyProtection="1">
      <alignment horizontal="center" vertical="center" wrapText="1"/>
      <protection locked="0" hidden="0"/>
    </xf>
    <xf numFmtId="4" fontId="47" fillId="45" borderId="44" xfId="0" applyNumberFormat="1" applyFont="1" applyFill="1" applyAlignment="1" applyProtection="1">
      <alignment horizontal="center" vertical="center" wrapText="1"/>
      <protection locked="0" hidden="0"/>
    </xf>
    <xf numFmtId="168" fontId="47" fillId="45" borderId="44" xfId="0" applyNumberFormat="1" applyFont="1" applyFill="1" applyAlignment="1" applyProtection="1">
      <alignment horizontal="center" vertical="center" wrapText="1"/>
      <protection locked="0" hidden="0"/>
    </xf>
    <xf numFmtId="168" fontId="46" fillId="45" borderId="44" xfId="0" applyNumberFormat="1" applyFont="1" applyFill="1" applyAlignment="1" applyProtection="1">
      <alignment horizontal="center" vertical="center" wrapText="1"/>
      <protection locked="0" hidden="0"/>
    </xf>
    <xf numFmtId="14" fontId="46" fillId="45" borderId="44" xfId="0" applyNumberFormat="1" applyFont="1" applyFill="1" applyAlignment="1" applyProtection="1">
      <alignment horizontal="center" vertical="center" wrapText="1"/>
      <protection locked="0" hidden="0"/>
    </xf>
    <xf numFmtId="49" fontId="46" fillId="45" borderId="44" xfId="0" applyNumberFormat="1" applyFont="1" applyFill="1" applyAlignment="1" applyProtection="1">
      <alignment horizontal="center" vertical="center" wrapText="1"/>
      <protection locked="0" hidden="0"/>
    </xf>
    <xf numFmtId="0" fontId="43" fillId="82" borderId="81" xfId="39" applyFont="1" applyFill="1" applyBorder="1" applyAlignment="1" applyProtection="1">
      <alignment horizontal="center" vertical="center" wrapText="1"/>
      <protection locked="0" hidden="0"/>
    </xf>
    <xf numFmtId="0" fontId="43" fillId="78" borderId="77" xfId="39" applyFont="1" applyFill="1" applyBorder="1" applyAlignment="1" applyProtection="1">
      <alignment horizontal="center" vertical="center" wrapText="1"/>
      <protection locked="0" hidden="0"/>
    </xf>
    <xf numFmtId="0" fontId="43" fillId="78" borderId="77" xfId="39" applyFont="1" applyFill="1" applyBorder="1" applyAlignment="1" applyProtection="1">
      <alignment horizontal="center" vertical="center" wrapText="1"/>
      <protection locked="0" hidden="0"/>
    </xf>
    <xf numFmtId="3" fontId="43" fillId="78" borderId="77" xfId="39" applyNumberFormat="1" applyFont="1" applyFill="1" applyBorder="1" applyAlignment="1" applyProtection="1">
      <alignment horizontal="center" vertical="center" wrapText="1"/>
      <protection locked="0" hidden="0"/>
    </xf>
    <xf numFmtId="3" fontId="43" fillId="79" borderId="78" xfId="39" applyNumberFormat="1" applyFont="1" applyFill="1" applyBorder="1" applyAlignment="1" applyProtection="1">
      <alignment horizontal="center" vertical="center" wrapText="1"/>
      <protection locked="0" hidden="0"/>
    </xf>
    <xf numFmtId="3" fontId="43" fillId="44" borderId="43" xfId="39" applyNumberFormat="1" applyFont="1" applyFill="1" applyBorder="1" applyAlignment="1" applyProtection="1">
      <alignment horizontal="center" vertical="center" wrapText="1"/>
      <protection locked="0" hidden="0"/>
    </xf>
    <xf numFmtId="3" fontId="43" fillId="80" borderId="79" xfId="39" applyNumberFormat="1" applyFont="1" applyFill="1" applyBorder="1" applyAlignment="1" applyProtection="1">
      <alignment horizontal="center" vertical="center" wrapText="1"/>
      <protection locked="0" hidden="0"/>
    </xf>
    <xf numFmtId="14" fontId="43" fillId="78" borderId="77" xfId="39" applyNumberFormat="1" applyFont="1" applyFill="1" applyBorder="1" applyAlignment="1" applyProtection="1">
      <alignment horizontal="center" vertical="center" wrapText="1"/>
      <protection locked="0" hidden="0"/>
    </xf>
    <xf numFmtId="49" fontId="43" fillId="78" borderId="77" xfId="39" applyNumberFormat="1" applyFont="1" applyFill="1" applyBorder="1" applyAlignment="1" applyProtection="1">
      <alignment horizontal="center" vertical="center" wrapText="1"/>
      <protection locked="0" hidden="0"/>
    </xf>
    <xf numFmtId="0" fontId="43" fillId="0" borderId="0" xfId="0" applyFont="1" applyAlignment="1" applyProtection="1">
      <alignment horizontal="center" vertical="center" wrapText="1"/>
      <protection locked="0" hidden="0"/>
    </xf>
    <xf numFmtId="0" fontId="43" fillId="83" borderId="82" xfId="39" applyFont="1" applyFill="1" applyBorder="1" applyAlignment="1" applyProtection="1">
      <alignment horizontal="center" vertical="center" wrapText="1"/>
      <protection locked="0" hidden="0"/>
    </xf>
    <xf numFmtId="0" fontId="43" fillId="46" borderId="45" xfId="39" applyFont="1" applyFill="1" applyBorder="1" applyAlignment="1" applyProtection="1">
      <alignment horizontal="center" vertical="center" wrapText="1"/>
      <protection locked="0" hidden="0"/>
    </xf>
    <xf numFmtId="0" fontId="43" fillId="46" borderId="45" xfId="39" applyFont="1" applyFill="1" applyBorder="1" applyAlignment="1" applyProtection="1">
      <alignment horizontal="center" vertical="center" wrapText="1"/>
      <protection locked="0" hidden="0"/>
    </xf>
    <xf numFmtId="4" fontId="43" fillId="46" borderId="45" xfId="39" applyNumberFormat="1" applyFont="1" applyFill="1" applyBorder="1" applyAlignment="1" applyProtection="1">
      <alignment horizontal="center" vertical="center" wrapText="1"/>
      <protection locked="0" hidden="0"/>
    </xf>
    <xf numFmtId="4" fontId="48" fillId="46" borderId="45" xfId="39" applyNumberFormat="1" applyFont="1" applyFill="1" applyBorder="1" applyAlignment="1" applyProtection="1">
      <alignment horizontal="center" vertical="center" wrapText="1"/>
      <protection locked="0" hidden="0"/>
    </xf>
    <xf numFmtId="4" fontId="49" fillId="46" borderId="45" xfId="39" applyNumberFormat="1" applyFont="1" applyFill="1" applyBorder="1" applyAlignment="1" applyProtection="1">
      <alignment horizontal="center" vertical="center" wrapText="1"/>
      <protection locked="0" hidden="0"/>
    </xf>
    <xf numFmtId="14" fontId="43" fillId="46" borderId="45" xfId="39" applyNumberFormat="1" applyFont="1" applyFill="1" applyBorder="1" applyAlignment="1" applyProtection="1">
      <alignment horizontal="center" vertical="center" wrapText="1"/>
      <protection locked="0" hidden="0"/>
    </xf>
    <xf numFmtId="49" fontId="43" fillId="46" borderId="45" xfId="39" applyNumberFormat="1" applyFont="1" applyFill="1" applyBorder="1" applyAlignment="1" applyProtection="1">
      <alignment horizontal="center" vertical="center" wrapText="1"/>
      <protection locked="0" hidden="0"/>
    </xf>
    <xf numFmtId="0" fontId="43" fillId="0" borderId="0" xfId="0" applyFont="1" applyAlignment="1" applyProtection="1">
      <alignment vertical="center" wrapText="1"/>
      <protection locked="0" hidden="0"/>
    </xf>
    <xf numFmtId="0" fontId="43" fillId="0" borderId="0" xfId="0" applyFont="1" applyAlignment="1" applyProtection="1">
      <alignment vertical="center" wrapText="1"/>
      <protection locked="0" hidden="0"/>
    </xf>
    <xf numFmtId="172" fontId="43" fillId="0" borderId="37" xfId="39" applyNumberFormat="1" applyFont="1" applyBorder="1" applyAlignment="1" applyProtection="1">
      <alignment horizontal="center" vertical="center" wrapText="1"/>
      <protection locked="0" hidden="0"/>
    </xf>
    <xf numFmtId="0" fontId="43" fillId="0" borderId="32" xfId="39" applyFont="1" applyBorder="1" applyAlignment="1" applyProtection="1">
      <alignment vertical="center" wrapText="1"/>
      <protection locked="0" hidden="0"/>
    </xf>
    <xf numFmtId="14" fontId="43" fillId="0" borderId="32" xfId="39" applyNumberFormat="1" applyFont="1" applyBorder="1" applyAlignment="1" applyProtection="1">
      <alignment vertical="center" wrapText="1"/>
      <protection locked="0" hidden="0"/>
    </xf>
    <xf numFmtId="175" fontId="48" fillId="0" borderId="32" xfId="39" applyNumberFormat="1" applyFont="1" applyBorder="1" applyAlignment="1" applyProtection="1">
      <alignment vertical="center" wrapText="1"/>
      <protection locked="0" hidden="0"/>
    </xf>
    <xf numFmtId="179" fontId="44" fillId="46" borderId="45" xfId="39" applyNumberFormat="1" applyFont="1" applyFill="1" applyBorder="1" applyAlignment="1">
      <alignment vertical="center" wrapText="1"/>
    </xf>
    <xf numFmtId="49" fontId="43" fillId="0" borderId="32" xfId="39" applyNumberFormat="1" applyFont="1" applyBorder="1" applyAlignment="1" applyProtection="1">
      <alignment vertical="center" wrapText="1"/>
      <protection locked="0" hidden="0"/>
    </xf>
    <xf numFmtId="168" fontId="44" fillId="46" borderId="45" xfId="39" applyNumberFormat="1" applyFont="1" applyFill="1" applyBorder="1" applyAlignment="1">
      <alignment vertical="center" wrapText="1"/>
    </xf>
    <xf numFmtId="0" fontId="43" fillId="0" borderId="32" xfId="39" applyFont="1" applyBorder="1" applyAlignment="1" applyProtection="1">
      <alignment vertical="center" wrapText="1"/>
      <protection locked="0" hidden="0"/>
    </xf>
    <xf numFmtId="49" fontId="41" fillId="0" borderId="0" xfId="0" applyNumberFormat="1" applyFont="1" applyAlignment="1" applyProtection="1">
      <alignment vertical="center" wrapText="1"/>
      <protection locked="0" hidden="0"/>
    </xf>
    <xf numFmtId="0" fontId="41" fillId="0" borderId="0" xfId="0" applyFont="1" applyAlignment="1" applyProtection="1">
      <alignment vertical="center" wrapText="1"/>
      <protection locked="0" hidden="0"/>
    </xf>
    <xf numFmtId="174" fontId="42" fillId="0" borderId="0" xfId="0" applyNumberFormat="1" applyFont="1" applyAlignment="1" applyProtection="1">
      <alignment vertical="center" wrapText="1"/>
      <protection locked="0" hidden="0"/>
    </xf>
    <xf numFmtId="177" fontId="42" fillId="0" borderId="0" xfId="0" applyNumberFormat="1" applyFont="1" applyAlignment="1" applyProtection="1">
      <alignment vertical="center" wrapText="1"/>
      <protection locked="0" hidden="0"/>
    </xf>
    <xf numFmtId="14" fontId="41" fillId="0" borderId="0" xfId="0" applyNumberFormat="1" applyFont="1" applyAlignment="1" applyProtection="1">
      <alignment vertical="center" wrapText="1"/>
      <protection locked="0" hidden="0"/>
    </xf>
    <xf numFmtId="0" fontId="41" fillId="0" borderId="0" xfId="0" applyFont="1" applyAlignment="1" applyProtection="1">
      <alignment horizontal="left" vertical="center" wrapText="1"/>
      <protection locked="0" hidden="0"/>
    </xf>
    <xf numFmtId="0" fontId="41" fillId="0" borderId="80" xfId="0" applyFont="1" applyBorder="1" applyAlignment="1" applyProtection="1">
      <alignment horizontal="center" vertical="center" wrapText="1"/>
      <protection locked="0" hidden="0"/>
    </xf>
    <xf numFmtId="49" fontId="42" fillId="78" borderId="77" xfId="0" applyNumberFormat="1" applyFont="1" applyFill="1" applyBorder="1" applyAlignment="1" applyProtection="1">
      <alignment horizontal="left" vertical="center" wrapText="1"/>
      <protection locked="0" hidden="0"/>
    </xf>
    <xf numFmtId="0" fontId="42" fillId="78" borderId="77" xfId="0" applyFont="1" applyFill="1" applyBorder="1" applyAlignment="1" applyProtection="1">
      <alignment horizontal="left" vertical="center" wrapText="1"/>
      <protection locked="0" hidden="0"/>
    </xf>
    <xf numFmtId="0" fontId="42" fillId="79" borderId="78" xfId="0" applyFont="1" applyFill="1" applyBorder="1" applyAlignment="1" applyProtection="1">
      <alignment horizontal="left" vertical="center" wrapText="1"/>
      <protection locked="0" hidden="0"/>
    </xf>
    <xf numFmtId="0" fontId="42" fillId="46" borderId="45" xfId="0" applyFont="1" applyFill="1" applyBorder="1" applyAlignment="1" applyProtection="1">
      <alignment horizontal="left" vertical="center" wrapText="1"/>
      <protection locked="0" hidden="0"/>
    </xf>
    <xf numFmtId="0" fontId="42" fillId="85" borderId="84" xfId="0" applyFont="1" applyFill="1" applyBorder="1" applyAlignment="1" applyProtection="1">
      <alignment horizontal="left" vertical="center" wrapText="1"/>
      <protection locked="0" hidden="0"/>
    </xf>
    <xf numFmtId="0" fontId="42" fillId="88" borderId="87" xfId="0" applyFont="1" applyFill="1" applyBorder="1" applyAlignment="1" applyProtection="1">
      <alignment horizontal="left" vertical="center" wrapText="1"/>
      <protection locked="0" hidden="0"/>
    </xf>
    <xf numFmtId="0" fontId="41" fillId="45" borderId="44" xfId="40" applyFont="1" applyFill="1" applyAlignment="1" applyProtection="1">
      <alignment horizontal="center" vertical="center" wrapText="1"/>
      <protection locked="0" hidden="0"/>
    </xf>
    <xf numFmtId="49" fontId="41" fillId="45" borderId="44" xfId="40" applyNumberFormat="1" applyFont="1" applyFill="1" applyAlignment="1" applyProtection="1">
      <alignment horizontal="center" vertical="center" wrapText="1"/>
      <protection locked="0" hidden="0"/>
    </xf>
    <xf numFmtId="0" fontId="41" fillId="45" borderId="44" xfId="40" applyFont="1" applyFill="1" applyAlignment="1" applyProtection="1">
      <alignment horizontal="center" vertical="center" wrapText="1"/>
      <protection locked="0" hidden="0"/>
    </xf>
    <xf numFmtId="174" fontId="42" fillId="45" borderId="44" xfId="40" applyNumberFormat="1" applyFont="1" applyFill="1" applyAlignment="1" applyProtection="1">
      <alignment horizontal="center" vertical="center" wrapText="1"/>
      <protection locked="0" hidden="0"/>
    </xf>
    <xf numFmtId="177" fontId="42" fillId="45" borderId="44" xfId="40" applyNumberFormat="1" applyFont="1" applyFill="1" applyAlignment="1" applyProtection="1">
      <alignment vertical="center" wrapText="1"/>
      <protection locked="0" hidden="0"/>
    </xf>
    <xf numFmtId="14" fontId="41" fillId="45" borderId="44" xfId="40" applyNumberFormat="1" applyFont="1" applyFill="1" applyAlignment="1" applyProtection="1">
      <alignment vertical="center" wrapText="1"/>
      <protection locked="0" hidden="0"/>
    </xf>
    <xf numFmtId="49" fontId="41" fillId="45" borderId="44" xfId="40" applyNumberFormat="1" applyFont="1" applyFill="1" applyAlignment="1" applyProtection="1">
      <alignment vertical="center" wrapText="1"/>
      <protection locked="0" hidden="0"/>
    </xf>
    <xf numFmtId="0" fontId="41" fillId="46" borderId="45" xfId="40" applyFont="1" applyFill="1" applyBorder="1" applyAlignment="1" applyProtection="1">
      <alignment horizontal="center" vertical="center" wrapText="1" textRotation="90"/>
      <protection locked="0" hidden="0"/>
      <extLst>
        <ext uri="smNativeData">
          <pm:cellMargin xmlns:pm="smNativeData" id="1784834038" l="0" r="0" t="0" b="0" textRotation="3"/>
        </ext>
      </extLst>
    </xf>
    <xf numFmtId="0" fontId="41" fillId="46" borderId="45" xfId="40" applyFont="1" applyFill="1" applyBorder="1" applyAlignment="1" applyProtection="1">
      <alignment horizontal="center" vertical="center" wrapText="1"/>
      <protection locked="0" hidden="0"/>
    </xf>
    <xf numFmtId="0" fontId="50" fillId="56" borderId="55" xfId="39" applyFont="1" applyFill="1" applyBorder="1" applyAlignment="1" applyProtection="1">
      <alignment horizontal="center" vertical="center" wrapText="1"/>
      <protection locked="0" hidden="0"/>
    </xf>
    <xf numFmtId="0" fontId="42" fillId="56" borderId="55" xfId="39" applyFont="1" applyFill="1" applyBorder="1" applyAlignment="1" applyProtection="1">
      <alignment horizontal="center" vertical="center" wrapText="1"/>
      <protection locked="0" hidden="0"/>
    </xf>
    <xf numFmtId="177" fontId="42" fillId="56" borderId="55" xfId="39" applyNumberFormat="1" applyFont="1" applyFill="1" applyBorder="1" applyAlignment="1" applyProtection="1">
      <alignment horizontal="center" vertical="center" wrapText="1"/>
      <protection locked="0" hidden="0"/>
    </xf>
    <xf numFmtId="0" fontId="41" fillId="57" borderId="56" xfId="40" applyFont="1" applyFill="1" applyBorder="1" applyAlignment="1" applyProtection="1">
      <alignment horizontal="center" vertical="center" wrapText="1"/>
      <protection locked="0" hidden="0"/>
    </xf>
    <xf numFmtId="0" fontId="41" fillId="57" borderId="56" xfId="40" applyFont="1" applyFill="1" applyBorder="1" applyAlignment="1" applyProtection="1">
      <alignment vertical="center" wrapText="1"/>
      <protection locked="0" hidden="0"/>
    </xf>
    <xf numFmtId="49" fontId="41" fillId="57" borderId="56" xfId="40" applyNumberFormat="1" applyFont="1" applyFill="1" applyBorder="1" applyAlignment="1" applyProtection="1">
      <alignment horizontal="right" vertical="center" wrapText="1"/>
      <protection locked="0" hidden="0"/>
    </xf>
    <xf numFmtId="167" fontId="41" fillId="57" borderId="56" xfId="40" applyNumberFormat="1" applyFont="1" applyFill="1" applyBorder="1" applyAlignment="1" applyProtection="1">
      <alignment horizontal="right" vertical="center" wrapText="1"/>
      <protection locked="0" hidden="0"/>
    </xf>
    <xf numFmtId="14" fontId="41" fillId="57" borderId="56" xfId="40" applyNumberFormat="1" applyFont="1" applyFill="1" applyBorder="1" applyAlignment="1" applyProtection="1">
      <alignment horizontal="right" vertical="center" wrapText="1"/>
      <protection locked="0" hidden="0"/>
    </xf>
    <xf numFmtId="175" fontId="41" fillId="57" borderId="56" xfId="40" applyNumberFormat="1" applyFont="1" applyFill="1" applyBorder="1" applyAlignment="1" applyProtection="1">
      <alignment horizontal="right" vertical="center" wrapText="1"/>
      <protection locked="0" hidden="0"/>
    </xf>
    <xf numFmtId="175" fontId="42" fillId="57" borderId="56" xfId="40" applyNumberFormat="1" applyFont="1" applyFill="1" applyBorder="1" applyAlignment="1" applyProtection="1">
      <alignment horizontal="right" vertical="center" wrapText="1"/>
      <protection locked="0" hidden="0"/>
    </xf>
    <xf numFmtId="177" fontId="42" fillId="56" borderId="55" xfId="39" applyNumberFormat="1" applyFont="1" applyFill="1" applyBorder="1" applyAlignment="1">
      <alignment vertical="center" wrapText="1"/>
    </xf>
    <xf numFmtId="0" fontId="41" fillId="0" borderId="0" xfId="0" applyFont="1" applyAlignment="1" applyProtection="1">
      <alignment horizontal="left" vertical="center" wrapText="1"/>
      <protection locked="0" hidden="0"/>
    </xf>
    <xf numFmtId="0" fontId="41" fillId="57" borderId="56" xfId="40" applyFont="1" applyFill="1" applyBorder="1" applyAlignment="1" applyProtection="1">
      <alignment horizontal="right" vertical="center" wrapText="1"/>
      <protection locked="0" hidden="0"/>
    </xf>
    <xf numFmtId="0" fontId="29" fillId="0" borderId="32" xfId="43" applyFont="1" applyFill="1" applyBorder="1" applyAlignment="1">
      <alignment horizontal="left" vertical="center" wrapText="1"/>
    </xf>
    <xf numFmtId="0" fontId="29" fillId="0" borderId="32" xfId="0" applyFont="1" applyBorder="1" applyAlignment="1">
      <alignment horizontal="left" vertical="center" wrapText="1"/>
    </xf>
    <xf numFmtId="10" fontId="28" fillId="0" borderId="52" xfId="26" applyNumberFormat="1" applyFont="1" applyBorder="1" applyAlignment="1" applyProtection="1">
      <alignment vertical="center"/>
      <protection locked="0" hidden="0"/>
    </xf>
    <xf numFmtId="10" fontId="31" fillId="55" borderId="54" xfId="25" applyNumberFormat="1" applyFont="1" applyBorder="1" applyAlignment="1">
      <alignment vertical="center"/>
    </xf>
    <xf numFmtId="10" fontId="28" fillId="52" borderId="51" xfId="26" applyNumberFormat="1" applyFont="1" applyFill="1" applyBorder="1" applyAlignment="1" applyProtection="1">
      <alignment vertical="center"/>
      <protection locked="0" hidden="0"/>
    </xf>
    <xf numFmtId="10" fontId="28" fillId="52" borderId="51" xfId="26" applyNumberFormat="1" applyFont="1" applyFill="1" applyBorder="1" applyAlignment="1">
      <alignment vertical="center"/>
    </xf>
    <xf numFmtId="10" fontId="28" fillId="0" borderId="52" xfId="26" applyNumberFormat="1" applyFont="1" applyBorder="1" applyAlignment="1">
      <alignment vertical="center"/>
    </xf>
  </cellXfs>
  <cellStyles count="47">
    <cellStyle name="Normal" xfId="0" builtinId="0" customBuiltin="1"/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Input" xfId="19" builtinId="20" customBuiltin="1"/>
    <cellStyle name="Title" xfId="20" builtinId="15" customBuiltin="1"/>
    <cellStyle name="Heading 1" xfId="21" builtinId="16" customBuiltin="1"/>
    <cellStyle name="Heading 2" xfId="22" builtinId="17" customBuiltin="1"/>
    <cellStyle name="Heading 3" xfId="23" builtinId="18" customBuiltin="1"/>
    <cellStyle name="Heading 4" xfId="24" builtinId="19" customBuiltin="1"/>
    <cellStyle name="Check Cell" xfId="25" builtinId="23" customBuiltin="1"/>
    <cellStyle name="Comma" xfId="26" builtinId="3" customBuiltin="1"/>
    <cellStyle name="Warning Text" xfId="27" builtinId="11" customBuiltin="1"/>
    <cellStyle name="Linked Cell" xfId="28" builtinId="24" customBuiltin="1"/>
    <cellStyle name="Note" xfId="29" builtinId="10" customBuiltin="1"/>
    <cellStyle name="Accent1" xfId="30" builtinId="29" customBuiltin="1"/>
    <cellStyle name="Accent2" xfId="31" builtinId="33" customBuiltin="1"/>
    <cellStyle name="Accent3" xfId="32" builtinId="37" customBuiltin="1"/>
    <cellStyle name="Accent4" xfId="33" builtinId="41" customBuiltin="1"/>
    <cellStyle name="Accent5" xfId="34" builtinId="45" customBuiltin="1"/>
    <cellStyle name="Accent6" xfId="35" builtinId="49" customBuiltin="1"/>
    <cellStyle name="Good" xfId="36" builtinId="26" customBuiltin="1"/>
    <cellStyle name="Output" xfId="37" builtinId="21" customBuiltin="1"/>
    <cellStyle name="Explanatory Text" xfId="38" builtinId="53" customBuiltin="1"/>
    <cellStyle name="Normál_Munka1" xfId="39"/>
    <cellStyle name="Normál_Munka2" xfId="40"/>
    <cellStyle name="Total" xfId="41" builtinId="25" customBuiltin="1"/>
    <cellStyle name="Bad" xfId="42" builtinId="27" customBuiltin="1"/>
    <cellStyle name="Neutral" xfId="43" builtinId="28" customBuiltin="1"/>
    <cellStyle name="Calculation" xfId="44" builtinId="22" customBuiltin="1"/>
    <cellStyle name="Hyperlink" xfId="45" builtinId="8" customBuiltin="1"/>
    <cellStyle name="Currency" xfId="46" builtinId="4" customBuiltin="1"/>
  </cellStyles>
  <tableStyles count="0"/>
  <extLst>
    <ext uri="smNativeData">
      <pm:charStyles xmlns:pm="smNativeData" id="1784834038" count="1">
        <pm:charStyle name="Normál" fontId="0" Id="1"/>
      </pm:charStyles>
      <pm:colors xmlns:pm="smNativeData" id="1784834038" count="33">
        <pm:color name="Indigókék" rgb="333399"/>
        <pm:color name="Kékeszöld" rgb="003366"/>
        <pm:color name="Fényes narancs" rgb="FF9900"/>
        <pm:color name="Szín 27" rgb="008000"/>
        <pm:color name="80%-os szürke" rgb="333333"/>
        <pm:color name="Szín 29" rgb="808080"/>
        <pm:color name="Sötétbíbor" rgb="800080"/>
        <pm:color name="Barna 1" rgb="993300"/>
        <pm:color name="Szín 32" rgb="7030A0"/>
        <pm:color name="Jégkék" rgb="CCCCFF"/>
        <pm:color name="Világosbíbor" rgb="FF99CC"/>
        <pm:color name="Világoszöld" rgb="CCFFCC"/>
        <pm:color name="Levendula" rgb="CC99FF"/>
        <pm:color name="Fényes cián" rgb="CCFFFF"/>
        <pm:color name="Sárgásbarna" rgb="FFCC99"/>
        <pm:color name="Halványkék" rgb="99CCFF"/>
        <pm:color name="Korall" rgb="FF8080"/>
        <pm:color name="Arany" rgb="FFCC00"/>
        <pm:color name="Óceánkék" rgb="0066CC"/>
        <pm:color name="Vízkék" rgb="33CCCC"/>
        <pm:color name="40%-os szürke" rgb="969696"/>
        <pm:color name="Elefántcsont" rgb="FFFFCC"/>
        <pm:color name="Tengerzöld" rgb="339966"/>
        <pm:color name="Narancssárga" rgb="FF6600"/>
        <pm:color name="Világossárga" rgb="FFFF99"/>
        <pm:color name="Szín 49" rgb="D7E3BB"/>
        <pm:color name="20%-os szürke" rgb="000000"/>
        <pm:color name="Szín 51" rgb="EBF1DC"/>
        <pm:color name="Szín 52" rgb="76933C"/>
        <pm:color name="Szín 53" rgb="EDDDF3"/>
        <pm:color name="Szín 54" rgb="E4DFEC"/>
        <pm:color name="Szín 55" rgb="8DB4E2"/>
        <pm:color name="Szín 56" rgb="FDE9D9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drawing1.xml.rels><?xml version="1.0" encoding="UTF-8" standalone="yes" 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990600</xdr:colOff>
      <xdr:row>1</xdr:row>
      <xdr:rowOff>0</xdr:rowOff>
    </xdr:from>
    <xdr:to>
      <xdr:col>4</xdr:col>
      <xdr:colOff>90170</xdr:colOff>
      <xdr:row>1</xdr:row>
      <xdr:rowOff>9525</xdr:rowOff>
    </xdr:to>
    <xdr:pic macro="">
      <xdr:nvPicPr>
        <xdr:cNvPr id="2" name="Kép 3"/>
        <xdr:cNvPicPr>
          <a:picLocks noChangeAspect="1"/>
          <a:extLst>
            <a:ext uri="smNativeData">
              <pm:smNativeData xmlns:pm="smNativeData" val="SMDATA_15_9mdiahMAAAAlAAAAEQAAAK0AAAAAkAAAAEgAAACQAAAASAAAAAAAAAAAAAAAAAAAAAEAAABQAAAAAAAAAAAA4D8AAAAAAADgPwAAAAAAAOA/AAAAAAAA4D8AAAAAAADgPwAAAAAAAOA/AAAAAAAA4D8AAAAAAADgPwAAAAAAAOA/AAAAAAAA4D8CAAAAjAAAAAAAAAAAAAAA////AAAAAAAAAAAAAAAAAAAAAAAAAAAAAAAAAAAAAAAAAAAAZAAAAAEAAABAAAAAAAAAAAAAAAAAAAAAAAAAAAAAAAAAAAAAAAAAAAAAAAAAAAAAAAAAAAAAAAAAAAAAAAAAAAAAAAAAAAAAAAAAAAAAAAAAAAAAAAAAAAAAAAAAAAAAFAAAADwAAAAAAAAAAAAAAAAAAAAUAAAAAQAAABQAAAAUAAAAFAAAAAEAAAAAAAAAZAAAAGQAAAAAAAAAZAAAAGQAAAAVAAAAYAAAAAAAAAAAAAAADwAAACADAAAAAAAAAAAAAAEAAACgMgAAVgcAAKr4//8BAAAAf39/AAEAAABkAAAAAAAAABQAAABAHwAAAAAAACYAAAAAAAAAwOD//wAAAAAmAAAAZAAAABYAAABMAAAAAAAAAAAAAAAEAAAAAAAAAAEAAAB/f38AAAAAACgAAAAoAAAAZAAAAGQAAAAAAAAAzMzMAAAAAABQAAAAUAAAAGQAAABkAAAAAAAAAAcAAAA4AAAAAAAAAAAAAAAAAAAA////AAAAAAAAAAAAAAAAAAAAAAAAAAAAAAAAAAAAAABkAAAAZAAAAAEAAAAjAAAABAAAAGQAAAAXAAAAFAAAAAAAAAAAAAAA/38AAP9/AAAAAAAACQAAAAQAAAABAAAAHgAAAGgAAAAAAAAAAAAAAAAAAAAAAAAAAAAAABAnAAAQJwAAAAAAAAAAAAAAAAAAAAAAAAAAAAAAAAAAAAAAAAAAAAAUAAAAAAAAAMDA/wAAAAAAZAAAADIAAAAAAAAAZAAAAAAAAAB/f38ACgAAACIAAAAYAAAAAAAAAAAAAAAAAAAAAAAAAAAAAAAAAAAAJAAAACQAAAAAAAAABwAAAAAAAAAAAAAAAAAAAAAAAAAAAAAAAAAAAH9/fwAlAAAAWAAAAAAAAAAAAAAAAAAAAAAAAAAAAAAAAAAAAAAAAAAAAAAAAAAAAAAAAAAAAAAAPwAAAAAAAACghgEAAAAAAAAAAAAAAAAADAAAAAEAAAAAAAAAAAAAAAAAAAAhAAAAMAAAACwAAAABAAAAAwAAAAAAbgIBAAAABAAAADIAUQDHNgAABwEAAH8EAAAPAAAAAQAAAA=="/>
            </a:ext>
          </a:extLst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904605" y="167005"/>
          <a:ext cx="730885" cy="9525"/>
        </a:xfrm>
        <a:prstGeom prst="rect">
          <a:avLst/>
        </a:prstGeom>
        <a:noFill/>
        <a:ln w="12700" cap="flat">
          <a:noFill/>
          <a:prstDash val="solid"/>
          <a:headEnd type="none" w="med" len="med"/>
          <a:tailEnd type="none" w="med" len="med"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Arial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_rels/sheet2.xml.rels><?xml version="1.0" encoding="UTF-8" standalone="yes" 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0000"/>
  </sheetPr>
  <dimension ref="A1:C65"/>
  <sheetViews>
    <sheetView tabSelected="1" view="normal" workbookViewId="0">
      <selection activeCell="C39" sqref="C39"/>
    </sheetView>
  </sheetViews>
  <sheetFormatPr defaultRowHeight="13.45"/>
  <cols>
    <col min="1" max="1" width="55.288288" customWidth="1" style="47"/>
    <col min="2" max="2" width="18.711712" customWidth="1" style="48"/>
    <col min="3" max="3" width="52.000000" customWidth="1" style="49"/>
    <col min="4" max="16384" width="8.855856" style="50"/>
  </cols>
  <sheetData>
    <row r="1" spans="1:3" s="51" customFormat="1">
      <c r="A1" s="52" t="s">
        <v>0</v>
      </c>
      <c r="B1" s="53"/>
      <c r="C1" s="54"/>
    </row>
    <row r="2" spans="1:3" s="51" customFormat="1">
      <c r="A2" s="55"/>
      <c r="B2" s="56"/>
      <c r="C2" s="57"/>
    </row>
    <row r="3" spans="1:3" s="51" customFormat="1" ht="88.50" customHeight="1">
      <c r="A3" s="58" t="s">
        <v>1</v>
      </c>
      <c r="B3" s="59"/>
      <c r="C3" s="60"/>
    </row>
    <row r="4" spans="1:3" s="61" customFormat="1">
      <c r="A4" s="62" t="s">
        <v>2</v>
      </c>
      <c r="B4" s="62" t="s">
        <v>3</v>
      </c>
      <c r="C4" s="62" t="s">
        <v>4</v>
      </c>
    </row>
    <row r="5" spans="1:3" s="63" customFormat="1">
      <c r="A5" s="64" t="s">
        <v>5</v>
      </c>
      <c r="B5" s="65"/>
      <c r="C5" s="65"/>
    </row>
    <row r="6" spans="1:3">
      <c r="A6" s="66" t="s">
        <v>6</v>
      </c>
      <c r="B6" s="67" t="s">
        <v>7</v>
      </c>
      <c r="C6" s="68" t="s">
        <v>8</v>
      </c>
    </row>
    <row r="7" spans="1:3">
      <c r="A7" s="66" t="s">
        <v>9</v>
      </c>
      <c r="B7" s="67" t="s">
        <v>7</v>
      </c>
      <c r="C7" s="68" t="s">
        <v>8</v>
      </c>
    </row>
    <row r="8" spans="1:3">
      <c r="A8" s="66" t="s">
        <v>10</v>
      </c>
      <c r="B8" s="67" t="s">
        <v>7</v>
      </c>
      <c r="C8" s="68" t="s">
        <v>8</v>
      </c>
    </row>
    <row r="9" spans="1:3">
      <c r="A9" s="66" t="s">
        <v>11</v>
      </c>
      <c r="B9" s="67" t="s">
        <v>7</v>
      </c>
      <c r="C9" s="68" t="s">
        <v>8</v>
      </c>
    </row>
    <row r="10" spans="1:3">
      <c r="A10" s="66" t="s">
        <v>12</v>
      </c>
      <c r="B10" s="67" t="s">
        <v>7</v>
      </c>
      <c r="C10" s="68" t="s">
        <v>8</v>
      </c>
    </row>
    <row r="11" spans="1:3">
      <c r="A11" s="66" t="s">
        <v>13</v>
      </c>
      <c r="B11" s="67" t="s">
        <v>7</v>
      </c>
      <c r="C11" s="68" t="s">
        <v>8</v>
      </c>
    </row>
    <row r="12" spans="1:3">
      <c r="A12" s="66" t="s">
        <v>14</v>
      </c>
      <c r="B12" s="67" t="s">
        <v>7</v>
      </c>
      <c r="C12" s="68" t="s">
        <v>8</v>
      </c>
    </row>
    <row r="13" spans="1:3">
      <c r="A13" s="66" t="s">
        <v>15</v>
      </c>
      <c r="B13" s="67" t="s">
        <v>7</v>
      </c>
      <c r="C13" s="68" t="s">
        <v>8</v>
      </c>
    </row>
    <row r="14" spans="1:3">
      <c r="A14" s="66" t="s">
        <v>16</v>
      </c>
      <c r="B14" s="67" t="s">
        <v>7</v>
      </c>
      <c r="C14" s="68" t="s">
        <v>8</v>
      </c>
    </row>
    <row r="15" spans="1:3">
      <c r="A15" s="66" t="s">
        <v>17</v>
      </c>
      <c r="B15" s="67" t="s">
        <v>7</v>
      </c>
      <c r="C15" s="68" t="s">
        <v>8</v>
      </c>
    </row>
    <row r="16" spans="1:3">
      <c r="A16" s="66" t="s">
        <v>18</v>
      </c>
      <c r="B16" s="67" t="s">
        <v>7</v>
      </c>
      <c r="C16" s="68" t="s">
        <v>8</v>
      </c>
    </row>
    <row r="17" spans="1:3">
      <c r="A17" s="66" t="s">
        <v>19</v>
      </c>
      <c r="B17" s="67" t="s">
        <v>7</v>
      </c>
      <c r="C17" s="68" t="s">
        <v>20</v>
      </c>
    </row>
    <row r="18" spans="1:3">
      <c r="A18" s="66" t="s">
        <v>21</v>
      </c>
      <c r="B18" s="69" t="s">
        <v>22</v>
      </c>
      <c r="C18" s="68"/>
    </row>
    <row r="19" spans="1:3">
      <c r="A19" s="66" t="s">
        <v>23</v>
      </c>
      <c r="B19" s="67" t="s">
        <v>7</v>
      </c>
      <c r="C19" s="68" t="s">
        <v>24</v>
      </c>
    </row>
    <row r="20" spans="1:3">
      <c r="A20" s="66" t="s">
        <v>25</v>
      </c>
      <c r="B20" s="67" t="s">
        <v>7</v>
      </c>
      <c r="C20" s="68" t="s">
        <v>26</v>
      </c>
    </row>
    <row r="21" spans="1:3">
      <c r="A21" s="66" t="s">
        <v>27</v>
      </c>
      <c r="B21" s="67" t="s">
        <v>7</v>
      </c>
      <c r="C21" s="68" t="s">
        <v>28</v>
      </c>
    </row>
    <row r="22" spans="1:3">
      <c r="A22" s="66" t="s">
        <v>29</v>
      </c>
      <c r="B22" s="69" t="s">
        <v>30</v>
      </c>
      <c r="C22" s="68" t="s">
        <v>31</v>
      </c>
    </row>
    <row r="23" spans="1:3">
      <c r="A23" s="66" t="s">
        <v>32</v>
      </c>
      <c r="B23" s="69" t="s">
        <v>30</v>
      </c>
      <c r="C23" s="68" t="s">
        <v>33</v>
      </c>
    </row>
    <row r="24" spans="1:3">
      <c r="A24" s="66" t="s">
        <v>34</v>
      </c>
      <c r="B24" s="69" t="s">
        <v>30</v>
      </c>
      <c r="C24" s="68" t="s">
        <v>33</v>
      </c>
    </row>
    <row r="25" spans="1:3">
      <c r="A25" s="66" t="s">
        <v>35</v>
      </c>
      <c r="B25" s="67" t="s">
        <v>7</v>
      </c>
      <c r="C25" s="68" t="s">
        <v>36</v>
      </c>
    </row>
    <row r="26" spans="1:3">
      <c r="A26" s="66" t="s">
        <v>37</v>
      </c>
      <c r="B26" s="69" t="s">
        <v>30</v>
      </c>
      <c r="C26" s="68" t="s">
        <v>31</v>
      </c>
    </row>
    <row r="27" spans="1:3">
      <c r="A27" s="66" t="s">
        <v>38</v>
      </c>
      <c r="B27" s="67" t="s">
        <v>7</v>
      </c>
      <c r="C27" s="68" t="s">
        <v>39</v>
      </c>
    </row>
    <row r="28" spans="1:3">
      <c r="A28" s="66" t="s">
        <v>40</v>
      </c>
      <c r="B28" s="69" t="s">
        <v>30</v>
      </c>
      <c r="C28" s="68" t="s">
        <v>41</v>
      </c>
    </row>
    <row r="29" spans="1:3" s="63" customFormat="1">
      <c r="A29" s="65" t="s">
        <v>42</v>
      </c>
      <c r="B29" s="70"/>
      <c r="C29" s="70"/>
    </row>
    <row r="30" spans="1:3">
      <c r="A30" s="66" t="s">
        <v>43</v>
      </c>
      <c r="B30" s="67" t="s">
        <v>7</v>
      </c>
      <c r="C30" s="68" t="s">
        <v>8</v>
      </c>
    </row>
    <row r="31" spans="1:3">
      <c r="A31" s="66" t="s">
        <v>6</v>
      </c>
      <c r="B31" s="67" t="s">
        <v>7</v>
      </c>
      <c r="C31" s="68" t="s">
        <v>8</v>
      </c>
    </row>
    <row r="32" spans="1:3">
      <c r="A32" s="66" t="s">
        <v>10</v>
      </c>
      <c r="B32" s="67" t="s">
        <v>7</v>
      </c>
      <c r="C32" s="68" t="s">
        <v>8</v>
      </c>
    </row>
    <row r="33" spans="1:3">
      <c r="A33" s="66" t="s">
        <v>44</v>
      </c>
      <c r="B33" s="67" t="s">
        <v>7</v>
      </c>
      <c r="C33" s="68" t="s">
        <v>45</v>
      </c>
    </row>
    <row r="34" spans="1:3">
      <c r="A34" s="66" t="s">
        <v>46</v>
      </c>
      <c r="B34" s="67" t="s">
        <v>7</v>
      </c>
      <c r="C34" s="68" t="s">
        <v>47</v>
      </c>
    </row>
    <row r="35" spans="1:3">
      <c r="A35" s="66" t="s">
        <v>48</v>
      </c>
      <c r="B35" s="67" t="s">
        <v>7</v>
      </c>
      <c r="C35" s="68" t="s">
        <v>49</v>
      </c>
    </row>
    <row r="36" spans="1:3">
      <c r="A36" s="66" t="s">
        <v>50</v>
      </c>
      <c r="B36" s="67" t="s">
        <v>7</v>
      </c>
      <c r="C36" s="68" t="s">
        <v>49</v>
      </c>
    </row>
    <row r="37" spans="1:3">
      <c r="A37" s="66" t="s">
        <v>51</v>
      </c>
      <c r="B37" s="67" t="s">
        <v>7</v>
      </c>
      <c r="C37" s="68" t="s">
        <v>52</v>
      </c>
    </row>
    <row r="38" spans="1:3">
      <c r="A38" s="66" t="s">
        <v>53</v>
      </c>
      <c r="B38" s="67" t="s">
        <v>7</v>
      </c>
      <c r="C38" s="68" t="s">
        <v>54</v>
      </c>
    </row>
    <row r="39" spans="1:3">
      <c r="A39" s="66" t="s">
        <v>55</v>
      </c>
      <c r="B39" s="67" t="s">
        <v>7</v>
      </c>
      <c r="C39" s="68" t="s">
        <v>56</v>
      </c>
    </row>
    <row r="40" spans="1:3">
      <c r="A40" s="66" t="s">
        <v>57</v>
      </c>
      <c r="B40" s="69" t="s">
        <v>30</v>
      </c>
      <c r="C40" s="68" t="s">
        <v>31</v>
      </c>
    </row>
    <row r="41" spans="1:3">
      <c r="A41" s="66" t="s">
        <v>58</v>
      </c>
      <c r="B41" s="67" t="s">
        <v>7</v>
      </c>
      <c r="C41" s="68" t="s">
        <v>59</v>
      </c>
    </row>
    <row r="42" spans="1:3">
      <c r="A42" s="66" t="s">
        <v>60</v>
      </c>
      <c r="B42" s="69" t="s">
        <v>30</v>
      </c>
      <c r="C42" s="68" t="s">
        <v>31</v>
      </c>
    </row>
    <row r="43" spans="1:3">
      <c r="A43" s="66" t="s">
        <v>61</v>
      </c>
      <c r="B43" s="67" t="s">
        <v>7</v>
      </c>
      <c r="C43" s="68" t="s">
        <v>62</v>
      </c>
    </row>
    <row r="44" spans="1:3">
      <c r="A44" s="66" t="s">
        <v>63</v>
      </c>
      <c r="B44" s="69" t="s">
        <v>30</v>
      </c>
      <c r="C44" s="68" t="s">
        <v>31</v>
      </c>
    </row>
    <row r="45" spans="1:3">
      <c r="A45" s="66" t="s">
        <v>64</v>
      </c>
      <c r="B45" s="67" t="s">
        <v>7</v>
      </c>
      <c r="C45" s="68" t="s">
        <v>65</v>
      </c>
    </row>
    <row r="46" spans="1:3">
      <c r="A46" s="66" t="s">
        <v>66</v>
      </c>
      <c r="B46" s="67" t="s">
        <v>7</v>
      </c>
      <c r="C46" s="68" t="s">
        <v>67</v>
      </c>
    </row>
    <row r="47" spans="1:3" s="63" customFormat="1">
      <c r="A47" s="65" t="s">
        <v>68</v>
      </c>
      <c r="B47" s="70"/>
      <c r="C47" s="70"/>
    </row>
    <row r="48" spans="1:3">
      <c r="A48" s="66" t="s">
        <v>43</v>
      </c>
      <c r="B48" s="67" t="s">
        <v>7</v>
      </c>
      <c r="C48" s="68" t="s">
        <v>8</v>
      </c>
    </row>
    <row r="49" spans="1:3">
      <c r="A49" s="66" t="s">
        <v>6</v>
      </c>
      <c r="B49" s="67" t="s">
        <v>7</v>
      </c>
      <c r="C49" s="68" t="s">
        <v>8</v>
      </c>
    </row>
    <row r="50" spans="1:3">
      <c r="A50" s="66" t="s">
        <v>10</v>
      </c>
      <c r="B50" s="67" t="s">
        <v>7</v>
      </c>
      <c r="C50" s="68" t="s">
        <v>8</v>
      </c>
    </row>
    <row r="51" spans="1:3">
      <c r="A51" s="66" t="s">
        <v>44</v>
      </c>
      <c r="B51" s="67" t="s">
        <v>7</v>
      </c>
      <c r="C51" s="68" t="s">
        <v>69</v>
      </c>
    </row>
    <row r="52" spans="1:3">
      <c r="A52" s="66" t="s">
        <v>46</v>
      </c>
      <c r="B52" s="67" t="s">
        <v>7</v>
      </c>
      <c r="C52" s="68" t="s">
        <v>70</v>
      </c>
    </row>
    <row r="53" spans="1:3">
      <c r="A53" s="66" t="s">
        <v>71</v>
      </c>
      <c r="B53" s="67" t="s">
        <v>7</v>
      </c>
      <c r="C53" s="68" t="s">
        <v>72</v>
      </c>
    </row>
    <row r="54" spans="1:3">
      <c r="A54" s="66" t="s">
        <v>73</v>
      </c>
      <c r="B54" s="67" t="s">
        <v>7</v>
      </c>
      <c r="C54" s="68" t="s">
        <v>74</v>
      </c>
    </row>
    <row r="55" spans="1:3">
      <c r="A55" s="66" t="s">
        <v>75</v>
      </c>
      <c r="B55" s="67" t="s">
        <v>7</v>
      </c>
      <c r="C55" s="68" t="s">
        <v>76</v>
      </c>
    </row>
    <row r="56" spans="1:3">
      <c r="A56" s="66" t="s">
        <v>77</v>
      </c>
      <c r="B56" s="67" t="s">
        <v>7</v>
      </c>
      <c r="C56" s="68" t="s">
        <v>78</v>
      </c>
    </row>
    <row r="57" spans="1:3">
      <c r="A57" s="66" t="s">
        <v>79</v>
      </c>
      <c r="B57" s="67" t="s">
        <v>7</v>
      </c>
      <c r="C57" s="68" t="s">
        <v>80</v>
      </c>
    </row>
    <row r="58" spans="1:3">
      <c r="A58" s="66" t="s">
        <v>81</v>
      </c>
      <c r="B58" s="69" t="s">
        <v>30</v>
      </c>
      <c r="C58" s="68" t="s">
        <v>31</v>
      </c>
    </row>
    <row r="59" spans="1:3">
      <c r="A59" s="66" t="s">
        <v>64</v>
      </c>
      <c r="B59" s="67" t="s">
        <v>7</v>
      </c>
      <c r="C59" s="68" t="s">
        <v>65</v>
      </c>
    </row>
    <row r="60" spans="1:3">
      <c r="A60" s="66" t="s">
        <v>66</v>
      </c>
      <c r="B60" s="67" t="s">
        <v>7</v>
      </c>
      <c r="C60" s="68" t="s">
        <v>67</v>
      </c>
    </row>
    <row r="62" spans="1:1">
      <c r="A62" s="47" t="s">
        <v>82</v>
      </c>
    </row>
    <row r="63" spans="1:1">
      <c r="A63" s="47" t="s">
        <v>83</v>
      </c>
    </row>
    <row r="64" spans="1:3" ht="33" customHeight="1">
      <c r="A64" s="48" t="s">
        <v>84</v>
      </c>
      <c r="C64" s="48"/>
    </row>
    <row r="65" spans="1:3" ht="167.25" customHeight="1">
      <c r="A65" s="47" t="s">
        <v>85</v>
      </c>
      <c r="B65" s="47"/>
      <c r="C65" s="47"/>
    </row>
  </sheetData>
  <mergeCells count="4">
    <mergeCell ref="A1:C1"/>
    <mergeCell ref="A3:C3"/>
    <mergeCell ref="A64:C64"/>
    <mergeCell ref="A65:C65"/>
  </mergeCells>
  <printOptions>
    <extLst>
      <ext uri="smNativeData">
        <pm:pageFlags xmlns:pm="smNativeData" id="1784834038" printRowHead="0" printColHead="0" printHeadLine="1" printFootLine="1" autoHeightHeader="0" autoHeightFooter="0" fitToPageBoth="0"/>
      </ext>
    </extLst>
  </printOptions>
  <pageMargins left="0.236111" right="0.236111" top="0.747917" bottom="0.747917" header="0.315278" footer="0.315278"/>
  <pageSetup paperSize="9" scale="80" fitToWidth="0" fitToHeight="0"/>
  <headerFooter>
    <oddHeader>&amp;C&amp;"Book Antiqua"
</oddHeader>
    <oddFooter>&amp;C&amp;"Book Antiqua"&amp;P/&amp;N&amp;"Arial"
</oddFooter>
    <extLst>
      <ext uri="smNativeData">
        <pm:header xmlns:pm="smNativeData" id="1784834038" l="56" r="56" t="56" b="56" borderId="0" fillId="0" vertical="0"/>
        <pm:footer xmlns:pm="smNativeData" id="1784834038" l="56" r="56" t="56" b="56" borderId="0" fillId="0" vertical="2"/>
        <pm:paperBin xmlns:pm="smNativeData" id="1784834038" Id="0" type="0" value="0"/>
        <pm:paperBin xmlns:pm="smNativeData" id="1784834038" Id="1" type="0" value="0"/>
      </ext>
    </extLst>
  </headerFooter>
  <extLst>
    <ext uri="smNativeData">
      <pm:sheetPrefs xmlns:pm="smNativeData" day="178483403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N64"/>
  <sheetViews>
    <sheetView view="normal" topLeftCell="A54" zoomScale="115" workbookViewId="0">
      <selection activeCell="C56" sqref="A56:E56"/>
    </sheetView>
  </sheetViews>
  <sheetFormatPr defaultRowHeight="15.30"/>
  <cols>
    <col min="1" max="1" width="65.000000" customWidth="1" style="71"/>
    <col min="2" max="2" width="25.855856" customWidth="1" style="71"/>
    <col min="3" max="3" width="21.423423" customWidth="1" style="71"/>
    <col min="4" max="4" width="23.144144" customWidth="1" style="71"/>
    <col min="5" max="5" width="16.144144" customWidth="1" style="71"/>
    <col min="6" max="12" width="9.144144" style="71"/>
    <col min="13" max="13" width="14.288288" customWidth="1" style="71"/>
    <col min="14" max="14" width="16.423423" customWidth="1" style="71"/>
    <col min="15" max="16384" width="9.144144" style="71"/>
  </cols>
  <sheetData>
    <row r="1" spans="1:5" s="71" customFormat="1" ht="13.15" customHeight="1">
      <c r="A1" s="72" t="s">
        <v>86</v>
      </c>
      <c r="B1" s="73"/>
      <c r="C1" s="73"/>
      <c r="D1" s="73"/>
      <c r="E1" s="74"/>
    </row>
    <row r="2" spans="1:9">
      <c r="A2" s="75" t="s">
        <v>87</v>
      </c>
      <c r="B2" s="76"/>
      <c r="C2" s="76"/>
      <c r="D2" s="76"/>
      <c r="E2" s="77"/>
      <c r="F2" s="78"/>
      <c r="G2" s="78"/>
      <c r="H2" s="78"/>
      <c r="I2" s="78"/>
    </row>
    <row r="3" spans="1:9" ht="17.25" customHeight="1">
      <c r="A3" s="75" t="s">
        <v>88</v>
      </c>
      <c r="B3" s="76"/>
      <c r="C3" s="76"/>
      <c r="D3" s="76"/>
      <c r="E3" s="77"/>
      <c r="F3" s="78"/>
      <c r="G3" s="78"/>
      <c r="H3" s="78"/>
      <c r="I3" s="78"/>
    </row>
    <row r="4" spans="1:5">
      <c r="A4" s="79" t="s">
        <v>6</v>
      </c>
      <c r="B4" s="80"/>
      <c r="C4" s="81"/>
      <c r="D4" s="81"/>
      <c r="E4" s="82"/>
    </row>
    <row r="5" spans="1:5">
      <c r="A5" s="79" t="s">
        <v>9</v>
      </c>
      <c r="B5" s="80"/>
      <c r="C5" s="81"/>
      <c r="D5" s="81"/>
      <c r="E5" s="82"/>
    </row>
    <row r="6" spans="1:5">
      <c r="A6" s="79" t="s">
        <v>10</v>
      </c>
      <c r="B6" s="83"/>
      <c r="C6" s="83"/>
      <c r="D6" s="83"/>
      <c r="E6" s="84"/>
    </row>
    <row r="7" spans="1:5">
      <c r="A7" s="85" t="s">
        <v>11</v>
      </c>
      <c r="B7" s="86"/>
      <c r="C7" s="86"/>
      <c r="D7" s="86"/>
      <c r="E7" s="87"/>
    </row>
    <row r="8" spans="1:5">
      <c r="A8" s="85" t="s">
        <v>12</v>
      </c>
      <c r="B8" s="86"/>
      <c r="C8" s="86"/>
      <c r="D8" s="86"/>
      <c r="E8" s="87"/>
    </row>
    <row r="9" spans="1:14">
      <c r="A9" s="85" t="s">
        <v>13</v>
      </c>
      <c r="B9" s="88"/>
      <c r="C9" s="86"/>
      <c r="D9" s="86"/>
      <c r="E9" s="87"/>
      <c r="M9" s="89"/>
      <c r="N9" s="90"/>
    </row>
    <row r="10" spans="1:5">
      <c r="A10" s="85" t="s">
        <v>89</v>
      </c>
      <c r="B10" s="86"/>
      <c r="C10" s="86"/>
      <c r="D10" s="86"/>
      <c r="E10" s="87"/>
    </row>
    <row r="11" spans="1:5">
      <c r="A11" s="85" t="s">
        <v>90</v>
      </c>
      <c r="B11" s="86"/>
      <c r="C11" s="86"/>
      <c r="D11" s="86"/>
      <c r="E11" s="87"/>
    </row>
    <row r="12" spans="1:5">
      <c r="A12" s="85" t="s">
        <v>91</v>
      </c>
      <c r="B12" s="88"/>
      <c r="C12" s="86"/>
      <c r="D12" s="86"/>
      <c r="E12" s="87"/>
    </row>
    <row r="13" spans="1:5">
      <c r="A13" s="85" t="s">
        <v>17</v>
      </c>
      <c r="B13" s="91"/>
      <c r="C13" s="92"/>
      <c r="D13" s="92"/>
      <c r="E13" s="93"/>
    </row>
    <row r="14" spans="1:5">
      <c r="A14" s="94" t="s">
        <v>18</v>
      </c>
      <c r="B14" s="95"/>
      <c r="C14" s="96"/>
      <c r="D14" s="96"/>
      <c r="E14" s="97"/>
    </row>
    <row r="15" spans="1:8">
      <c r="A15" s="151" t="s">
        <v>92</v>
      </c>
      <c r="B15" s="98"/>
      <c r="C15" s="99" t="s">
        <v>21</v>
      </c>
      <c r="D15" s="99"/>
      <c r="E15" s="100"/>
      <c r="F15" s="101"/>
      <c r="H15" s="101"/>
    </row>
    <row r="16" spans="1:5">
      <c r="A16" s="102" t="s">
        <v>23</v>
      </c>
      <c r="B16" s="103"/>
      <c r="C16" s="104" t="s">
        <v>93</v>
      </c>
      <c r="D16" s="104"/>
      <c r="E16" s="105" t="s">
        <v>22</v>
      </c>
    </row>
    <row r="17" spans="1:8">
      <c r="A17" s="102" t="s">
        <v>25</v>
      </c>
      <c r="B17" s="103"/>
      <c r="C17" s="106" t="s">
        <v>27</v>
      </c>
      <c r="D17" s="106"/>
      <c r="E17" s="107"/>
      <c r="F17" s="101"/>
      <c r="H17" s="101"/>
    </row>
    <row r="18" spans="1:14">
      <c r="A18" s="108" t="s">
        <v>94</v>
      </c>
      <c r="B18" s="109"/>
      <c r="C18" s="152" t="s">
        <v>95</v>
      </c>
      <c r="D18" s="152"/>
      <c r="E18" s="110" t="e">
        <f>B15/B18</f>
        <v>#DIV/0!</v>
      </c>
      <c r="F18" s="101"/>
      <c r="H18" s="101"/>
      <c r="N18" s="111"/>
    </row>
    <row r="19" spans="1:8">
      <c r="A19" s="112" t="s">
        <v>96</v>
      </c>
      <c r="B19" s="113"/>
      <c r="C19" s="113"/>
      <c r="D19" s="113"/>
      <c r="E19" s="114"/>
      <c r="H19" s="101"/>
    </row>
    <row r="20" spans="1:5">
      <c r="A20" s="115" t="s">
        <v>97</v>
      </c>
      <c r="B20" s="116" t="s">
        <v>32</v>
      </c>
      <c r="C20" s="116" t="s">
        <v>34</v>
      </c>
      <c r="D20" s="116" t="s">
        <v>98</v>
      </c>
      <c r="E20" s="117" t="s">
        <v>99</v>
      </c>
    </row>
    <row r="21" spans="1:5">
      <c r="A21" s="118" t="s">
        <v>100</v>
      </c>
      <c r="B21" s="119">
        <f>SUMIF(személyi!$B$8:$B$83,$A21,személyi!$I$8:$I$83)</f>
        <v>0</v>
      </c>
      <c r="C21" s="120" t="e">
        <f>SUMIF(személyi!$B$8:$B$83,$A$21,személyi!$J$8:$J$83)</f>
        <v>#DIV/0!</v>
      </c>
      <c r="D21" s="121"/>
      <c r="E21" s="261" t="str">
        <f>IF(D21&gt;0,(C21/D21)-1,"")</f>
        <v/>
      </c>
    </row>
    <row r="22" spans="1:5">
      <c r="A22" s="118" t="s">
        <v>101</v>
      </c>
      <c r="B22" s="119">
        <f>SUMIF(személyi!$B$8:$B$83,$A22,személyi!$I$8:$I$83)</f>
        <v>0</v>
      </c>
      <c r="C22" s="120" t="e">
        <f>SUMIF(személyi!$B$8:$B$83,$A$22,személyi!$J$8:$J$83)</f>
        <v>#DIV/0!</v>
      </c>
      <c r="D22" s="121"/>
      <c r="E22" s="261" t="str">
        <f>IF(D22&gt;0,(C22/D22)-1,"")</f>
        <v/>
      </c>
    </row>
    <row r="23" spans="1:5">
      <c r="A23" s="122" t="s">
        <v>102</v>
      </c>
      <c r="B23" s="123">
        <f>SUM(B21:B22)</f>
        <v>0</v>
      </c>
      <c r="C23" s="124" t="e">
        <f>SUM(C21:C22)</f>
        <v>#DIV/0!</v>
      </c>
      <c r="D23" s="125">
        <f>SUM(D21:D22)</f>
        <v>0</v>
      </c>
      <c r="E23" s="262" t="str">
        <f>IF(D23&gt;0,(C23/D23)-1,"")</f>
        <v/>
      </c>
    </row>
    <row r="24" spans="1:5">
      <c r="A24" s="118" t="s">
        <v>103</v>
      </c>
      <c r="B24" s="119">
        <f>SUMIF(személyi!$B$8:$B$83,$A24,személyi!$K$8:$K$83)</f>
        <v>0</v>
      </c>
      <c r="C24" s="120">
        <f>SUMIF(személyi!$B$8:$B$83,$A24,személyi!$L$8:$L$83)</f>
        <v>0</v>
      </c>
      <c r="D24" s="127"/>
      <c r="E24" s="263" t="str">
        <f>IF(D24&gt;0,(C24/D24)-1,"")</f>
        <v/>
      </c>
    </row>
    <row r="25" spans="1:5">
      <c r="A25" s="118" t="s">
        <v>101</v>
      </c>
      <c r="B25" s="119">
        <f>SUMIF(személyi!$B$8:$B$83,$A25,személyi!$K$8:$K$83)</f>
        <v>0</v>
      </c>
      <c r="C25" s="120" t="e">
        <f>SUMIF(személyi!$B$8:$B$83,$A25,személyi!$L$8:$L$83)</f>
        <v>#DIV/0!</v>
      </c>
      <c r="D25" s="128"/>
      <c r="E25" s="264" t="str">
        <f>IF(D25&gt;0,(C25/D25)-1,"")</f>
        <v/>
      </c>
    </row>
    <row r="26" spans="1:5">
      <c r="A26" s="122" t="s">
        <v>104</v>
      </c>
      <c r="B26" s="123">
        <f>SUM(B24:B25)</f>
        <v>0</v>
      </c>
      <c r="C26" s="124" t="e">
        <f>SUM(C24:C25)</f>
        <v>#DIV/0!</v>
      </c>
      <c r="D26" s="125">
        <f>SUM(D24:D25)</f>
        <v>0</v>
      </c>
      <c r="E26" s="262" t="str">
        <f>IF(D26&gt;0,(C26/D26)-1,"")</f>
        <v/>
      </c>
    </row>
    <row r="27" spans="1:5">
      <c r="A27" s="118" t="s">
        <v>105</v>
      </c>
      <c r="B27" s="119">
        <f>SUMIF(dologi!$B$8:$B$83,$A27,dologi!$J$8:$J$83)</f>
        <v>0</v>
      </c>
      <c r="C27" s="120">
        <f>SUMIF(dologi!$B$8:$B$83,$A27,dologi!$K$8:$K$83)</f>
        <v>0</v>
      </c>
      <c r="D27" s="121"/>
      <c r="E27" s="265" t="str">
        <f>IF(D27&gt;0,(C27/D27)-1,"")</f>
        <v/>
      </c>
    </row>
    <row r="28" spans="1:5">
      <c r="A28" s="118" t="s">
        <v>106</v>
      </c>
      <c r="B28" s="119">
        <f>SUMIF(dologi!$B$8:$B$83,$A28,dologi!$J$8:$J$83)</f>
        <v>0</v>
      </c>
      <c r="C28" s="120">
        <f>SUMIF(dologi!$B$8:$B$83,$A28,dologi!$K$8:$K$83)</f>
        <v>0</v>
      </c>
      <c r="D28" s="121"/>
      <c r="E28" s="265" t="str">
        <f>IF(D28&gt;0,(C28/D28)-1,"")</f>
        <v/>
      </c>
    </row>
    <row r="29" spans="1:5">
      <c r="A29" s="118" t="s">
        <v>107</v>
      </c>
      <c r="B29" s="119">
        <f>SUMIF(dologi!$B$8:$B$83,$A29,dologi!$J$8:$J$83)</f>
        <v>0</v>
      </c>
      <c r="C29" s="120">
        <f>SUMIF(dologi!$B$8:$B$83,$A29,dologi!$K$8:$K$83)</f>
        <v>0</v>
      </c>
      <c r="D29" s="121"/>
      <c r="E29" s="265" t="str">
        <f>IF(D29&gt;0,(C29/D29)-1,"")</f>
        <v/>
      </c>
    </row>
    <row r="30" spans="1:5">
      <c r="A30" s="118" t="s">
        <v>108</v>
      </c>
      <c r="B30" s="119">
        <f>SUMIF(dologi!$B$8:$B$83,$A30,dologi!$J$8:$J$83)</f>
        <v>0</v>
      </c>
      <c r="C30" s="120">
        <f>SUMIF(dologi!$B$8:$B$83,$A30,dologi!$K$8:$K$83)</f>
        <v>0</v>
      </c>
      <c r="D30" s="121"/>
      <c r="E30" s="265" t="str">
        <f>IF(D30&gt;0,(C30/D30)-1,"")</f>
        <v/>
      </c>
    </row>
    <row r="31" spans="1:5">
      <c r="A31" s="129" t="s">
        <v>109</v>
      </c>
      <c r="B31" s="119">
        <f>SUMIF(dologi!$B$8:$B$83,$A31,dologi!$J$8:$J$83)</f>
        <v>0</v>
      </c>
      <c r="C31" s="120">
        <f>SUMIF(dologi!$B$8:$B$83,$A31,dologi!$K$8:$K$83)</f>
        <v>0</v>
      </c>
      <c r="D31" s="121"/>
      <c r="E31" s="265" t="str">
        <f>IF(D31&gt;0,(C31/D31)-1,"")</f>
        <v/>
      </c>
    </row>
    <row r="32" spans="1:5">
      <c r="A32" s="130" t="s">
        <v>110</v>
      </c>
      <c r="B32" s="119">
        <f>SUMIF(dologi!$B$8:$B$83,$A32,dologi!$J$8:$J$83)</f>
        <v>0</v>
      </c>
      <c r="C32" s="120">
        <f>SUMIF(dologi!$B$8:$B$83,$A32,dologi!$K$8:$K$83)</f>
        <v>0</v>
      </c>
      <c r="D32" s="121"/>
      <c r="E32" s="265" t="str">
        <f>IF(D32&gt;0,(C32/D32)-1,"")</f>
        <v/>
      </c>
    </row>
    <row r="33" spans="1:5">
      <c r="A33" s="130" t="s">
        <v>111</v>
      </c>
      <c r="B33" s="119">
        <f>SUMIF(dologi!$B$8:$B$83,$A33,dologi!$J$8:$J$83)</f>
        <v>0</v>
      </c>
      <c r="C33" s="120">
        <f>SUMIF(dologi!$B$8:$B$83,$A33,dologi!$K$8:$K$83)</f>
        <v>0</v>
      </c>
      <c r="D33" s="121"/>
      <c r="E33" s="265" t="str">
        <f>IF(D33&gt;0,(C33/D33)-1,"")</f>
        <v/>
      </c>
    </row>
    <row r="34" spans="1:5">
      <c r="A34" s="130" t="s">
        <v>112</v>
      </c>
      <c r="B34" s="119">
        <f>SUMIF(dologi!$B$8:$B$83,$A34,dologi!$J$8:$J$83)</f>
        <v>0</v>
      </c>
      <c r="C34" s="120">
        <f>SUMIF(dologi!$B$8:$B$83,$A34,dologi!$K$8:$K$83)</f>
        <v>0</v>
      </c>
      <c r="D34" s="121"/>
      <c r="E34" s="265" t="str">
        <f>IF(D34&gt;0,(C34/D34)-1,"")</f>
        <v/>
      </c>
    </row>
    <row r="35" spans="1:5">
      <c r="A35" s="130" t="s">
        <v>113</v>
      </c>
      <c r="B35" s="119">
        <f>SUMIF(dologi!$B$8:$B$83,$A35,dologi!$J$8:$J$83)</f>
        <v>0</v>
      </c>
      <c r="C35" s="120">
        <f>SUMIF(dologi!$B$8:$B$83,$A35,dologi!$K$8:$K$83)</f>
        <v>0</v>
      </c>
      <c r="D35" s="121"/>
      <c r="E35" s="265" t="str">
        <f>IF(D35&gt;0,(C35/D35)-1,"")</f>
        <v/>
      </c>
    </row>
    <row r="36" spans="1:5">
      <c r="A36" s="130" t="s">
        <v>114</v>
      </c>
      <c r="B36" s="119">
        <f>SUMIF(dologi!$B$8:$B$83,$A36,dologi!$J$8:$J$83)</f>
        <v>0</v>
      </c>
      <c r="C36" s="120">
        <f>SUMIF(dologi!$B$8:$B$83,$A36,dologi!$K$8:$K$83)</f>
        <v>0</v>
      </c>
      <c r="D36" s="121"/>
      <c r="E36" s="265" t="str">
        <f>IF(D36&gt;0,(C36/D36)-1,"")</f>
        <v/>
      </c>
    </row>
    <row r="37" spans="1:5">
      <c r="A37" s="130" t="s">
        <v>115</v>
      </c>
      <c r="B37" s="119">
        <f>SUMIF(dologi!$B$8:$B$83,$A37,dologi!$J$8:$J$83)</f>
        <v>0</v>
      </c>
      <c r="C37" s="120">
        <f>SUMIF(dologi!$B$8:$B$83,$A37,dologi!$K$8:$K$83)</f>
        <v>0</v>
      </c>
      <c r="D37" s="121"/>
      <c r="E37" s="265" t="str">
        <f>IF(D37&gt;0,(C37/D37)-1,"")</f>
        <v/>
      </c>
    </row>
    <row r="38" spans="1:5">
      <c r="A38" s="130" t="s">
        <v>116</v>
      </c>
      <c r="B38" s="119">
        <f>SUMIF(dologi!$B$8:$B$83,$A38,dologi!$J$8:$J$83)</f>
        <v>0</v>
      </c>
      <c r="C38" s="120">
        <f>SUMIF(dologi!$B$8:$B$83,$A38,dologi!$K$8:$K$83)</f>
        <v>0</v>
      </c>
      <c r="D38" s="121"/>
      <c r="E38" s="265" t="str">
        <f>IF(D38&gt;0,(C38/D38)-1,"")</f>
        <v/>
      </c>
    </row>
    <row r="39" spans="1:5">
      <c r="A39" s="130" t="s">
        <v>117</v>
      </c>
      <c r="B39" s="119">
        <f>SUMIF(dologi!$B$8:$B$83,$A39,dologi!$J$8:$J$83)</f>
        <v>0</v>
      </c>
      <c r="C39" s="120">
        <f>SUMIF(dologi!$B$8:$B$83,$A39,dologi!$K$8:$K$83)</f>
        <v>0</v>
      </c>
      <c r="D39" s="121"/>
      <c r="E39" s="265" t="str">
        <f>IF(D39&gt;0,(C39/D39)-1,"")</f>
        <v/>
      </c>
    </row>
    <row r="40" spans="1:5">
      <c r="A40" s="130" t="s">
        <v>118</v>
      </c>
      <c r="B40" s="119">
        <f>SUMIF(dologi!$B$8:$B$83,$A40,dologi!$J$8:$J$83)</f>
        <v>0</v>
      </c>
      <c r="C40" s="120">
        <f>SUMIF(dologi!$B$8:$B$83,$A40,dologi!$K$8:$K$83)</f>
        <v>0</v>
      </c>
      <c r="D40" s="121"/>
      <c r="E40" s="265" t="str">
        <f>IF(D40&gt;0,(C40/D40)-1,"")</f>
        <v/>
      </c>
    </row>
    <row r="41" spans="1:5">
      <c r="A41" s="130" t="s">
        <v>119</v>
      </c>
      <c r="B41" s="119">
        <f>SUMIF(dologi!$B$8:$B$83,$A41,dologi!$J$8:$J$83)</f>
        <v>0</v>
      </c>
      <c r="C41" s="120">
        <f>SUMIF(dologi!$B$8:$B$83,$A41,dologi!$K$8:$K$83)</f>
        <v>0</v>
      </c>
      <c r="D41" s="121"/>
      <c r="E41" s="265" t="str">
        <f>IF(D41&gt;0,(C41/D41)-1,"")</f>
        <v/>
      </c>
    </row>
    <row r="42" spans="1:5">
      <c r="A42" s="129" t="s">
        <v>120</v>
      </c>
      <c r="B42" s="119">
        <f>SUMIF(dologi!$B$8:$B$83,$A42,dologi!$J$8:$J$83)</f>
        <v>0</v>
      </c>
      <c r="C42" s="120">
        <f>SUMIF(dologi!$B$8:$B$83,$A42,dologi!$K$8:$K$83)</f>
        <v>0</v>
      </c>
      <c r="D42" s="121"/>
      <c r="E42" s="265" t="str">
        <f>IF(D42&gt;0,(C42/D42)-1,"")</f>
        <v/>
      </c>
    </row>
    <row r="43" spans="1:5">
      <c r="A43" s="130" t="s">
        <v>121</v>
      </c>
      <c r="B43" s="119">
        <f>SUMIF(dologi!$B$8:$B$83,$A43,dologi!$J$8:$J$83)</f>
        <v>0</v>
      </c>
      <c r="C43" s="120">
        <f>SUMIF(dologi!$B$8:$B$83,$A43,dologi!$K$8:$K$83)</f>
        <v>0</v>
      </c>
      <c r="D43" s="121"/>
      <c r="E43" s="265" t="str">
        <f>IF(D43&gt;0,(C43/D43)-1,"")</f>
        <v/>
      </c>
    </row>
    <row r="44" spans="1:5">
      <c r="A44" s="130" t="s">
        <v>122</v>
      </c>
      <c r="B44" s="119">
        <f>SUMIF(dologi!$B$8:$B$83,$A44,dologi!$J$8:$J$83)</f>
        <v>0</v>
      </c>
      <c r="C44" s="120">
        <f>SUMIF(dologi!$B$8:$B$83,$A44,dologi!$K$8:$K$83)</f>
        <v>0</v>
      </c>
      <c r="D44" s="121"/>
      <c r="E44" s="265" t="str">
        <f>IF(D44&gt;0,(C44/D44)-1,"")</f>
        <v/>
      </c>
    </row>
    <row r="45" spans="1:5">
      <c r="A45" s="130" t="s">
        <v>123</v>
      </c>
      <c r="B45" s="119">
        <f>SUMIF(dologi!$B$8:$B$83,$A45,dologi!$J$8:$J$83)</f>
        <v>0</v>
      </c>
      <c r="C45" s="120">
        <f>SUMIF(dologi!$B$8:$B$83,$A45,dologi!$K$8:$K$83)</f>
        <v>0</v>
      </c>
      <c r="D45" s="121"/>
      <c r="E45" s="265" t="str">
        <f>IF(D45&gt;0,(C45/D45)-1,"")</f>
        <v/>
      </c>
    </row>
    <row r="46" spans="1:5">
      <c r="A46" s="130" t="s">
        <v>124</v>
      </c>
      <c r="B46" s="119">
        <f>SUMIF(dologi!$B$8:$B$83,$A46,dologi!$J$8:$J$83)</f>
        <v>0</v>
      </c>
      <c r="C46" s="120">
        <f>SUMIF(dologi!$B$8:$B$83,$A46,dologi!$K$8:$K$83)</f>
        <v>0</v>
      </c>
      <c r="D46" s="121"/>
      <c r="E46" s="265" t="str">
        <f>IF(D46&gt;0,(C46/D46)-1,"")</f>
        <v/>
      </c>
    </row>
    <row r="47" spans="1:5">
      <c r="A47" s="130" t="s">
        <v>125</v>
      </c>
      <c r="B47" s="119">
        <f>SUMIF(dologi!$B$8:$B$83,$A47,dologi!$J$8:$J$83)</f>
        <v>0</v>
      </c>
      <c r="C47" s="120">
        <f>SUMIF(dologi!$B$8:$B$83,$A47,dologi!$K$8:$K$83)</f>
        <v>0</v>
      </c>
      <c r="D47" s="121"/>
      <c r="E47" s="265" t="str">
        <f>IF(D47&gt;0,(C47/D47)-1,"")</f>
        <v/>
      </c>
    </row>
    <row r="48" spans="1:5">
      <c r="A48" s="130" t="s">
        <v>126</v>
      </c>
      <c r="B48" s="119">
        <f>SUMIF(dologi!$B$8:$B$83,$A48,dologi!$J$8:$J$83)</f>
        <v>0</v>
      </c>
      <c r="C48" s="120">
        <f>SUMIF(dologi!$B$8:$B$83,$A48,dologi!$K$8:$K$83)</f>
        <v>0</v>
      </c>
      <c r="D48" s="121"/>
      <c r="E48" s="265" t="str">
        <f>IF(D48&gt;0,(C48/D48)-1,"")</f>
        <v/>
      </c>
    </row>
    <row r="49" spans="1:5">
      <c r="A49" s="130" t="s">
        <v>127</v>
      </c>
      <c r="B49" s="119">
        <f>SUMIF(dologi!$B$8:$B$83,$A49,dologi!$J$8:$J$83)</f>
        <v>0</v>
      </c>
      <c r="C49" s="120">
        <f>SUMIF(dologi!$B$8:$B$83,$A49,dologi!$K$8:$K$83)</f>
        <v>0</v>
      </c>
      <c r="D49" s="121"/>
      <c r="E49" s="265" t="str">
        <f>IF(D49&gt;0,(C49/D49)-1,"")</f>
        <v/>
      </c>
    </row>
    <row r="50" spans="1:5">
      <c r="A50" s="130" t="s">
        <v>128</v>
      </c>
      <c r="B50" s="119">
        <f>SUMIF(dologi!$B$8:$B$83,$A50,dologi!$J$8:$J$83)</f>
        <v>0</v>
      </c>
      <c r="C50" s="120">
        <f>SUMIF(dologi!$B$8:$B$83,$A50,dologi!$K$8:$K$83)</f>
        <v>0</v>
      </c>
      <c r="D50" s="121"/>
      <c r="E50" s="265" t="str">
        <f>IF(D50&gt;0,(C50/D50)-1,"")</f>
        <v/>
      </c>
    </row>
    <row r="51" spans="1:5">
      <c r="A51" s="129" t="s">
        <v>129</v>
      </c>
      <c r="B51" s="119">
        <f>SUMIF(dologi!$B$8:$B$83,$A51,dologi!$J$8:$J$83)</f>
        <v>0</v>
      </c>
      <c r="C51" s="120">
        <f>SUMIF(dologi!$B$8:$B$44,$A51,dologi!$K$8:$K$44)</f>
        <v>0</v>
      </c>
      <c r="D51" s="121"/>
      <c r="E51" s="265" t="str">
        <f>IF(D51&gt;0,(C51/D51)-1,"")</f>
        <v/>
      </c>
    </row>
    <row r="52" spans="1:5">
      <c r="A52" s="122" t="s">
        <v>130</v>
      </c>
      <c r="B52" s="123">
        <f>SUM(B27:B51)</f>
        <v>0</v>
      </c>
      <c r="C52" s="124">
        <f>SUM(C27:C51)</f>
        <v>0</v>
      </c>
      <c r="D52" s="125">
        <f>SUM(D27:D51)</f>
        <v>0</v>
      </c>
      <c r="E52" s="126" t="str">
        <f>IF(D52&gt;0,(C52/D52)-1,"")</f>
        <v/>
      </c>
    </row>
    <row r="53" spans="1:5">
      <c r="A53" s="131" t="s">
        <v>131</v>
      </c>
      <c r="B53" s="119">
        <f>SUM(B52+B26+B23)</f>
        <v>0</v>
      </c>
      <c r="C53" s="120" t="e">
        <f>SUM(C52+C26+C23)</f>
        <v>#DIV/0!</v>
      </c>
      <c r="D53" s="132">
        <f>SUM(D52+D26+D23)</f>
        <v>0</v>
      </c>
      <c r="E53" s="126" t="str">
        <f>IF(D53&gt;0,(C53/D53)-1,"")</f>
        <v/>
      </c>
    </row>
    <row r="54" spans="1:5">
      <c r="A54" s="133" t="s">
        <v>132</v>
      </c>
      <c r="B54" s="134"/>
      <c r="C54" s="135"/>
      <c r="D54" s="121"/>
      <c r="E54" s="136"/>
    </row>
    <row r="55" spans="1:5">
      <c r="A55" s="133" t="s">
        <v>37</v>
      </c>
      <c r="B55" s="137">
        <f>SUM(B18-B53)</f>
        <v>0</v>
      </c>
      <c r="C55" s="138" t="e">
        <f>SUM(B15-C53)</f>
        <v>#DIV/0!</v>
      </c>
      <c r="D55" s="121"/>
      <c r="E55" s="136"/>
    </row>
    <row r="56" spans="1:5" ht="15" customHeight="1">
      <c r="A56" s="115" t="s">
        <v>133</v>
      </c>
      <c r="B56" s="139"/>
      <c r="C56" s="139"/>
      <c r="D56" s="139"/>
      <c r="E56" s="140"/>
    </row>
    <row r="57" spans="1:5" ht="128.25" customHeight="1">
      <c r="A57" s="141" t="s">
        <v>134</v>
      </c>
      <c r="B57" s="142"/>
      <c r="C57" s="142"/>
      <c r="D57" s="142"/>
      <c r="E57" s="143"/>
    </row>
    <row r="58" spans="1:5" ht="87" customHeight="1">
      <c r="A58" s="141" t="s">
        <v>135</v>
      </c>
      <c r="B58" s="142"/>
      <c r="C58" s="142"/>
      <c r="D58" s="142"/>
      <c r="E58" s="143"/>
    </row>
    <row r="59" spans="1:5" ht="67.50" customHeight="1">
      <c r="A59" s="144" t="s">
        <v>136</v>
      </c>
      <c r="B59" s="145"/>
      <c r="C59" s="145"/>
      <c r="D59" s="145"/>
      <c r="E59" s="146"/>
    </row>
    <row r="60" spans="1:4">
      <c r="A60" s="147"/>
      <c r="B60" s="147"/>
      <c r="C60" s="147"/>
      <c r="D60" s="147"/>
    </row>
    <row r="61" spans="1:1">
      <c r="A61" s="71" t="s">
        <v>137</v>
      </c>
    </row>
    <row r="62" spans="2:5">
      <c r="B62" s="148" t="s">
        <v>138</v>
      </c>
      <c r="C62" s="148"/>
      <c r="D62" s="148"/>
      <c r="E62" s="148"/>
    </row>
    <row r="63" spans="2:5">
      <c r="B63" s="149" t="s">
        <v>139</v>
      </c>
      <c r="C63" s="149"/>
      <c r="D63" s="149"/>
      <c r="E63" s="149"/>
    </row>
    <row r="64" spans="1:5">
      <c r="A64" s="150" t="s">
        <v>140</v>
      </c>
      <c r="B64" s="149" t="s">
        <v>141</v>
      </c>
      <c r="C64" s="149"/>
      <c r="D64" s="149"/>
      <c r="E64" s="149"/>
    </row>
  </sheetData>
  <mergeCells count="25">
    <mergeCell ref="A1:E1"/>
    <mergeCell ref="A2:E2"/>
    <mergeCell ref="A3:E3"/>
    <mergeCell ref="B4:E4"/>
    <mergeCell ref="B5:E5"/>
    <mergeCell ref="B6:E6"/>
    <mergeCell ref="B7:E7"/>
    <mergeCell ref="B8:E8"/>
    <mergeCell ref="B9:E9"/>
    <mergeCell ref="B10:E10"/>
    <mergeCell ref="B11:E11"/>
    <mergeCell ref="B12:E12"/>
    <mergeCell ref="B13:E13"/>
    <mergeCell ref="B14:E14"/>
    <mergeCell ref="C15:D16"/>
    <mergeCell ref="C17:D17"/>
    <mergeCell ref="C18:D18"/>
    <mergeCell ref="A19:E19"/>
    <mergeCell ref="A56:E56"/>
    <mergeCell ref="A57:E57"/>
    <mergeCell ref="A58:E58"/>
    <mergeCell ref="A59:E59"/>
    <mergeCell ref="B62:E62"/>
    <mergeCell ref="B63:E63"/>
    <mergeCell ref="B64:E64"/>
  </mergeCells>
  <dataValidations count="1">
    <dataValidation sqref="E15" type="list" operator="between" errorStyle="stop" allowBlank="1" showInputMessage="1" showErrorMessage="1" view="0">
      <formula1>$H$15:$H$16</formula1>
    </dataValidation>
  </dataValidations>
  <printOptions>
    <extLst>
      <ext uri="smNativeData">
        <pm:pageFlags xmlns:pm="smNativeData" id="1784834038" printRowHead="0" printColHead="0" printHeadLine="0" printFootLine="1" autoHeightHeader="0" autoHeightFooter="0" fitToPageBoth="1"/>
      </ext>
    </extLst>
  </printOptions>
  <pageMargins left="0.250000" right="0.250000" top="0.750000" bottom="0.750000" header="0.300000" footer="0.300000"/>
  <pageSetup paperSize="9" scale="57" fitToWidth="0" fitToHeight="1"/>
  <headerFooter>
    <oddFooter>&amp;L&amp;"Book Antiqua"Aláírás, pecsét:
Dátum:&amp;C&amp;"Book Antiqua"&amp;P/&amp;N</oddFooter>
    <extLst>
      <ext uri="smNativeData">
        <pm:header xmlns:pm="smNativeData" id="1784834038" l="56" r="56" t="56" b="56" borderId="0" fillId="0" vertical="0"/>
        <pm:footer xmlns:pm="smNativeData" id="1784834038" l="56" r="56" t="56" b="56" borderId="0" fillId="0" vertical="2"/>
        <pm:paperBin xmlns:pm="smNativeData" id="1784834038" Id="0" type="0" value="0"/>
        <pm:paperBin xmlns:pm="smNativeData" id="1784834038" Id="1" type="0" value="0"/>
      </ext>
    </extLst>
  </headerFooter>
  <drawing r:id="rId1"/>
  <extLst>
    <ext uri="smNativeData">
      <pm:sheetPrefs xmlns:pm="smNativeData" day="178483403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O83"/>
  <sheetViews>
    <sheetView view="normal" zoomScale="75" workbookViewId="0">
      <pane xSplit="6" ySplit="7" topLeftCell="G74" activePane="bottomRight" state="frozen"/>
      <selection pane="bottomRight" activeCell="B83" sqref="B83"/>
    </sheetView>
  </sheetViews>
  <sheetFormatPr defaultRowHeight="15.30"/>
  <cols>
    <col min="1" max="1" width="9.144144" style="101"/>
    <col min="2" max="2" width="70.855856" customWidth="1" style="101"/>
    <col min="3" max="3" width="26.567568" customWidth="1" style="153"/>
    <col min="4" max="4" width="25.000000" customWidth="1" style="153"/>
    <col min="5" max="5" width="16.423423" customWidth="1" style="153"/>
    <col min="6" max="6" width="17.288288" customWidth="1" style="153"/>
    <col min="7" max="7" width="24.423423" customWidth="1" style="154"/>
    <col min="8" max="8" width="20.855856" customWidth="1" style="154"/>
    <col min="9" max="9" width="22.288288" customWidth="1" style="155"/>
    <col min="10" max="10" width="19.711712" customWidth="1" style="156"/>
    <col min="11" max="11" width="20.855856" customWidth="1" style="154"/>
    <col min="12" max="12" width="17.567568" customWidth="1" style="157"/>
    <col min="13" max="13" width="11.855856" customWidth="1" style="158"/>
    <col min="14" max="14" width="21.855856" customWidth="1" style="159"/>
    <col min="15" max="15" width="50.855856" customWidth="1" style="101"/>
    <col min="16" max="16384" width="9.144144" style="101"/>
  </cols>
  <sheetData>
    <row r="1" spans="1:14" s="101" customFormat="1">
      <c r="A1" s="160" t="s">
        <v>142</v>
      </c>
      <c r="B1" s="160"/>
      <c r="C1" s="160"/>
      <c r="D1" s="160"/>
      <c r="E1" s="160"/>
      <c r="F1" s="160"/>
      <c r="G1" s="160"/>
      <c r="H1" s="160"/>
      <c r="I1" s="160"/>
      <c r="J1" s="160"/>
      <c r="K1" s="160"/>
      <c r="L1" s="160"/>
      <c r="M1" s="160"/>
      <c r="N1" s="160"/>
    </row>
    <row r="2" spans="1:14" ht="28.90" customHeight="1">
      <c r="A2" s="175" t="s">
        <v>43</v>
      </c>
      <c r="B2" s="176"/>
      <c r="C2" s="177"/>
      <c r="D2" s="178"/>
      <c r="E2" s="179"/>
      <c r="F2" s="179"/>
      <c r="G2" s="179"/>
      <c r="H2" s="179"/>
      <c r="I2" s="180"/>
      <c r="J2" s="180"/>
      <c r="K2" s="179"/>
      <c r="L2" s="179"/>
      <c r="M2" s="179"/>
      <c r="N2" s="179"/>
    </row>
    <row r="3" spans="1:14" s="181" customFormat="1">
      <c r="A3" s="182" t="s">
        <v>6</v>
      </c>
      <c r="B3" s="183"/>
      <c r="C3" s="184"/>
      <c r="D3" s="185"/>
      <c r="E3" s="185"/>
      <c r="F3" s="185"/>
      <c r="G3" s="185"/>
      <c r="H3" s="185"/>
      <c r="I3" s="185"/>
      <c r="J3" s="185"/>
      <c r="K3" s="185"/>
      <c r="L3" s="185"/>
      <c r="M3" s="185"/>
      <c r="N3" s="185"/>
    </row>
    <row r="4" spans="1:14" s="181" customFormat="1">
      <c r="A4" s="186" t="s">
        <v>10</v>
      </c>
      <c r="B4" s="187"/>
      <c r="C4" s="86"/>
      <c r="D4" s="86"/>
      <c r="E4" s="86"/>
      <c r="F4" s="80"/>
      <c r="G4" s="86"/>
      <c r="H4" s="86"/>
      <c r="I4" s="86"/>
      <c r="J4" s="80"/>
      <c r="K4" s="86"/>
      <c r="L4" s="86"/>
      <c r="M4" s="86"/>
      <c r="N4" s="80"/>
    </row>
    <row r="5" spans="1:14" s="181" customFormat="1">
      <c r="A5" s="188"/>
      <c r="B5" s="188"/>
      <c r="C5" s="189"/>
      <c r="D5" s="189"/>
      <c r="E5" s="189"/>
      <c r="F5" s="189"/>
      <c r="G5" s="190"/>
      <c r="H5" s="190"/>
      <c r="I5" s="191"/>
      <c r="J5" s="192"/>
      <c r="K5" s="190"/>
      <c r="L5" s="193"/>
      <c r="M5" s="194"/>
      <c r="N5" s="195"/>
    </row>
    <row r="6" spans="1:14" ht="33.75" customHeight="1">
      <c r="A6" s="196" t="s">
        <v>44</v>
      </c>
      <c r="B6" s="197" t="s">
        <v>46</v>
      </c>
      <c r="C6" s="198" t="s">
        <v>143</v>
      </c>
      <c r="D6" s="198"/>
      <c r="E6" s="198" t="s">
        <v>144</v>
      </c>
      <c r="F6" s="198" t="s">
        <v>145</v>
      </c>
      <c r="G6" s="199" t="s">
        <v>146</v>
      </c>
      <c r="H6" s="199"/>
      <c r="I6" s="200" t="s">
        <v>147</v>
      </c>
      <c r="J6" s="201"/>
      <c r="K6" s="201"/>
      <c r="L6" s="202"/>
      <c r="M6" s="203" t="s">
        <v>64</v>
      </c>
      <c r="N6" s="204" t="s">
        <v>66</v>
      </c>
    </row>
    <row r="7" spans="1:15" s="205" customFormat="1" ht="187.50" customHeight="1">
      <c r="A7" s="206"/>
      <c r="B7" s="207"/>
      <c r="C7" s="208" t="s">
        <v>148</v>
      </c>
      <c r="D7" s="208" t="s">
        <v>149</v>
      </c>
      <c r="E7" s="208"/>
      <c r="F7" s="208"/>
      <c r="G7" s="209" t="s">
        <v>150</v>
      </c>
      <c r="H7" s="209" t="s">
        <v>58</v>
      </c>
      <c r="I7" s="210" t="s">
        <v>151</v>
      </c>
      <c r="J7" s="210" t="s">
        <v>152</v>
      </c>
      <c r="K7" s="211" t="s">
        <v>153</v>
      </c>
      <c r="L7" s="211" t="s">
        <v>154</v>
      </c>
      <c r="M7" s="212"/>
      <c r="N7" s="213"/>
      <c r="O7" s="214" t="s">
        <v>155</v>
      </c>
    </row>
    <row r="8" spans="1:15" s="215" customFormat="1" ht="34.50" customHeight="1">
      <c r="A8" s="216" t="s">
        <v>156</v>
      </c>
      <c r="B8" s="217" t="s">
        <v>100</v>
      </c>
      <c r="C8" s="217"/>
      <c r="D8" s="217"/>
      <c r="E8" s="218"/>
      <c r="F8" s="218"/>
      <c r="G8" s="219"/>
      <c r="H8" s="219"/>
      <c r="I8" s="219"/>
      <c r="J8" s="220" t="e">
        <f>SUM(I8*'Összesítő tábla'!$E$18)</f>
        <v>#DIV/0!</v>
      </c>
      <c r="K8" s="219"/>
      <c r="L8" s="220" t="e">
        <f>SUM(K8*'Összesítő tábla'!$E$18)</f>
        <v>#DIV/0!</v>
      </c>
      <c r="M8" s="218"/>
      <c r="N8" s="221"/>
      <c r="O8" s="118" t="s">
        <v>100</v>
      </c>
    </row>
    <row r="9" spans="1:15" s="215" customFormat="1" ht="34.50" customHeight="1">
      <c r="A9" s="216" t="s">
        <v>157</v>
      </c>
      <c r="B9" s="217" t="s">
        <v>101</v>
      </c>
      <c r="C9" s="217"/>
      <c r="D9" s="217"/>
      <c r="E9" s="218"/>
      <c r="F9" s="218"/>
      <c r="G9" s="219"/>
      <c r="H9" s="219"/>
      <c r="I9" s="219"/>
      <c r="J9" s="222" t="e">
        <f>SUM(I9*'Összesítő tábla'!$E$18)</f>
        <v>#DIV/0!</v>
      </c>
      <c r="K9" s="219"/>
      <c r="L9" s="222" t="e">
        <f>SUM(K9*'Összesítő tábla'!$E$18)</f>
        <v>#DIV/0!</v>
      </c>
      <c r="M9" s="218"/>
      <c r="N9" s="221"/>
      <c r="O9" s="174" t="s">
        <v>101</v>
      </c>
    </row>
    <row r="10" spans="1:15" s="215" customFormat="1" ht="34.50" customHeight="1">
      <c r="A10" s="216" t="s">
        <v>158</v>
      </c>
      <c r="B10" s="217" t="s">
        <v>100</v>
      </c>
      <c r="C10" s="217"/>
      <c r="D10" s="217"/>
      <c r="E10" s="218"/>
      <c r="F10" s="218"/>
      <c r="G10" s="219"/>
      <c r="H10" s="219"/>
      <c r="I10" s="219"/>
      <c r="J10" s="222" t="e">
        <f>SUM(I10*'Összesítő tábla'!$E$18)</f>
        <v>#DIV/0!</v>
      </c>
      <c r="K10" s="219"/>
      <c r="L10" s="222" t="e">
        <f>SUM(K10*'Összesítő tábla'!$E$18)</f>
        <v>#DIV/0!</v>
      </c>
      <c r="M10" s="218"/>
      <c r="N10" s="221"/>
      <c r="O10" s="174"/>
    </row>
    <row r="11" spans="1:15" s="215" customFormat="1" ht="34.50" customHeight="1">
      <c r="A11" s="216" t="s">
        <v>159</v>
      </c>
      <c r="B11" s="217"/>
      <c r="C11" s="217"/>
      <c r="D11" s="217"/>
      <c r="E11" s="218"/>
      <c r="F11" s="218"/>
      <c r="G11" s="219"/>
      <c r="H11" s="219"/>
      <c r="I11" s="219"/>
      <c r="J11" s="222" t="e">
        <f>SUM(I11*'Összesítő tábla'!$E$18)</f>
        <v>#DIV/0!</v>
      </c>
      <c r="K11" s="219"/>
      <c r="L11" s="222" t="e">
        <f>SUM(K11*'Összesítő tábla'!$E$18)</f>
        <v>#DIV/0!</v>
      </c>
      <c r="M11" s="218"/>
      <c r="N11" s="221"/>
      <c r="O11" s="174"/>
    </row>
    <row r="12" spans="1:15" s="215" customFormat="1" ht="34.50" customHeight="1">
      <c r="A12" s="216" t="s">
        <v>160</v>
      </c>
      <c r="B12" s="217"/>
      <c r="C12" s="217"/>
      <c r="D12" s="217"/>
      <c r="E12" s="218"/>
      <c r="F12" s="218"/>
      <c r="G12" s="219"/>
      <c r="H12" s="219"/>
      <c r="I12" s="219"/>
      <c r="J12" s="222" t="e">
        <f>SUM(I12*'Összesítő tábla'!$E$18)</f>
        <v>#DIV/0!</v>
      </c>
      <c r="K12" s="219"/>
      <c r="L12" s="222" t="e">
        <f>SUM(K12*'Összesítő tábla'!$E$18)</f>
        <v>#DIV/0!</v>
      </c>
      <c r="M12" s="218"/>
      <c r="N12" s="221"/>
      <c r="O12" s="174"/>
    </row>
    <row r="13" spans="1:15" s="215" customFormat="1" ht="34.50" customHeight="1">
      <c r="A13" s="216" t="s">
        <v>161</v>
      </c>
      <c r="B13" s="217"/>
      <c r="C13" s="217"/>
      <c r="D13" s="217"/>
      <c r="E13" s="218"/>
      <c r="F13" s="218"/>
      <c r="G13" s="219"/>
      <c r="H13" s="219"/>
      <c r="I13" s="219"/>
      <c r="J13" s="222" t="e">
        <f>SUM(I13*'Összesítő tábla'!$E$18)</f>
        <v>#DIV/0!</v>
      </c>
      <c r="K13" s="219"/>
      <c r="L13" s="222" t="e">
        <f>SUM(K13*'Összesítő tábla'!$E$18)</f>
        <v>#DIV/0!</v>
      </c>
      <c r="M13" s="218"/>
      <c r="N13" s="221"/>
      <c r="O13" s="174"/>
    </row>
    <row r="14" spans="1:15" s="215" customFormat="1" ht="34.50" customHeight="1">
      <c r="A14" s="216" t="s">
        <v>162</v>
      </c>
      <c r="B14" s="217"/>
      <c r="C14" s="217"/>
      <c r="D14" s="217"/>
      <c r="E14" s="218"/>
      <c r="F14" s="218"/>
      <c r="G14" s="219"/>
      <c r="H14" s="219"/>
      <c r="I14" s="219"/>
      <c r="J14" s="222" t="e">
        <f>SUM(I14*'Összesítő tábla'!$E$18)</f>
        <v>#DIV/0!</v>
      </c>
      <c r="K14" s="219"/>
      <c r="L14" s="222" t="e">
        <f>SUM(K14*'Összesítő tábla'!$E$18)</f>
        <v>#DIV/0!</v>
      </c>
      <c r="M14" s="218"/>
      <c r="N14" s="221"/>
      <c r="O14" s="174"/>
    </row>
    <row r="15" spans="1:15" s="215" customFormat="1" ht="34.50" customHeight="1">
      <c r="A15" s="216" t="s">
        <v>163</v>
      </c>
      <c r="B15" s="217"/>
      <c r="C15" s="217"/>
      <c r="D15" s="217"/>
      <c r="E15" s="218"/>
      <c r="F15" s="218"/>
      <c r="G15" s="219"/>
      <c r="H15" s="219"/>
      <c r="I15" s="219"/>
      <c r="J15" s="222" t="e">
        <f>SUM(I15*'Összesítő tábla'!$E$18)</f>
        <v>#DIV/0!</v>
      </c>
      <c r="K15" s="219"/>
      <c r="L15" s="222" t="e">
        <f>SUM(K15*'Összesítő tábla'!$E$18)</f>
        <v>#DIV/0!</v>
      </c>
      <c r="M15" s="218"/>
      <c r="N15" s="221"/>
      <c r="O15" s="174"/>
    </row>
    <row r="16" spans="1:15" s="215" customFormat="1" ht="34.50" customHeight="1">
      <c r="A16" s="216" t="s">
        <v>164</v>
      </c>
      <c r="B16" s="217"/>
      <c r="C16" s="217"/>
      <c r="D16" s="217"/>
      <c r="E16" s="218"/>
      <c r="F16" s="218"/>
      <c r="G16" s="219"/>
      <c r="H16" s="219"/>
      <c r="I16" s="219"/>
      <c r="J16" s="222" t="e">
        <f>SUM(I16*'Összesítő tábla'!$E$18)</f>
        <v>#DIV/0!</v>
      </c>
      <c r="K16" s="219"/>
      <c r="L16" s="222" t="e">
        <f>SUM(K16*'Összesítő tábla'!$E$18)</f>
        <v>#DIV/0!</v>
      </c>
      <c r="M16" s="218"/>
      <c r="N16" s="221"/>
      <c r="O16" s="174"/>
    </row>
    <row r="17" spans="1:15" s="215" customFormat="1" ht="34.50" customHeight="1">
      <c r="A17" s="216" t="s">
        <v>165</v>
      </c>
      <c r="B17" s="217"/>
      <c r="C17" s="217"/>
      <c r="D17" s="217"/>
      <c r="E17" s="218"/>
      <c r="F17" s="218"/>
      <c r="G17" s="219"/>
      <c r="H17" s="219"/>
      <c r="I17" s="219"/>
      <c r="J17" s="222" t="e">
        <f>SUM(I17*'Összesítő tábla'!$E$18)</f>
        <v>#DIV/0!</v>
      </c>
      <c r="K17" s="219"/>
      <c r="L17" s="222" t="e">
        <f>SUM(K17*'Összesítő tábla'!$E$18)</f>
        <v>#DIV/0!</v>
      </c>
      <c r="M17" s="218"/>
      <c r="N17" s="221"/>
      <c r="O17" s="174"/>
    </row>
    <row r="18" spans="1:15" s="215" customFormat="1" ht="34.50" customHeight="1">
      <c r="A18" s="216" t="s">
        <v>166</v>
      </c>
      <c r="B18" s="217"/>
      <c r="C18" s="217"/>
      <c r="D18" s="217"/>
      <c r="E18" s="218"/>
      <c r="F18" s="218"/>
      <c r="G18" s="219"/>
      <c r="H18" s="219"/>
      <c r="I18" s="219"/>
      <c r="J18" s="222" t="e">
        <f>SUM(I18*'Összesítő tábla'!$E$18)</f>
        <v>#DIV/0!</v>
      </c>
      <c r="K18" s="219"/>
      <c r="L18" s="222" t="e">
        <f>SUM(K18*'Összesítő tábla'!$E$18)</f>
        <v>#DIV/0!</v>
      </c>
      <c r="M18" s="218"/>
      <c r="N18" s="221"/>
      <c r="O18" s="174"/>
    </row>
    <row r="19" spans="1:15" s="215" customFormat="1" ht="34.50" customHeight="1">
      <c r="A19" s="216" t="s">
        <v>167</v>
      </c>
      <c r="B19" s="217"/>
      <c r="C19" s="217"/>
      <c r="D19" s="217"/>
      <c r="E19" s="218"/>
      <c r="F19" s="218"/>
      <c r="G19" s="219"/>
      <c r="H19" s="219"/>
      <c r="I19" s="219"/>
      <c r="J19" s="222" t="e">
        <f>SUM(I19*'Összesítő tábla'!$E$18)</f>
        <v>#DIV/0!</v>
      </c>
      <c r="K19" s="219"/>
      <c r="L19" s="222" t="e">
        <f>SUM(K19*'Összesítő tábla'!$E$18)</f>
        <v>#DIV/0!</v>
      </c>
      <c r="M19" s="218"/>
      <c r="N19" s="221"/>
      <c r="O19" s="174"/>
    </row>
    <row r="20" spans="1:15" s="215" customFormat="1" ht="34.50" customHeight="1">
      <c r="A20" s="216" t="s">
        <v>168</v>
      </c>
      <c r="B20" s="217"/>
      <c r="C20" s="217"/>
      <c r="D20" s="217"/>
      <c r="E20" s="218"/>
      <c r="F20" s="218"/>
      <c r="G20" s="219"/>
      <c r="H20" s="219"/>
      <c r="I20" s="219"/>
      <c r="J20" s="222" t="e">
        <f>SUM(I20*'Összesítő tábla'!$E$18)</f>
        <v>#DIV/0!</v>
      </c>
      <c r="K20" s="219"/>
      <c r="L20" s="222" t="e">
        <f>SUM(K20*'Összesítő tábla'!$E$18)</f>
        <v>#DIV/0!</v>
      </c>
      <c r="M20" s="218"/>
      <c r="N20" s="221"/>
      <c r="O20" s="174"/>
    </row>
    <row r="21" spans="1:15" s="215" customFormat="1" ht="34.50" customHeight="1">
      <c r="A21" s="216" t="s">
        <v>169</v>
      </c>
      <c r="B21" s="217"/>
      <c r="C21" s="217"/>
      <c r="D21" s="217"/>
      <c r="E21" s="218"/>
      <c r="F21" s="218"/>
      <c r="G21" s="219"/>
      <c r="H21" s="219"/>
      <c r="I21" s="219"/>
      <c r="J21" s="222" t="e">
        <f>SUM(I21*'Összesítő tábla'!$E$18)</f>
        <v>#DIV/0!</v>
      </c>
      <c r="K21" s="219"/>
      <c r="L21" s="222" t="e">
        <f>SUM(K21*'Összesítő tábla'!$E$18)</f>
        <v>#DIV/0!</v>
      </c>
      <c r="M21" s="218"/>
      <c r="N21" s="221"/>
      <c r="O21" s="174"/>
    </row>
    <row r="22" spans="1:15" s="215" customFormat="1" ht="34.50" customHeight="1">
      <c r="A22" s="216" t="s">
        <v>170</v>
      </c>
      <c r="B22" s="217"/>
      <c r="C22" s="217"/>
      <c r="D22" s="217"/>
      <c r="E22" s="218"/>
      <c r="F22" s="218"/>
      <c r="G22" s="219"/>
      <c r="H22" s="219"/>
      <c r="I22" s="219"/>
      <c r="J22" s="222" t="e">
        <f>SUM(I22*'Összesítő tábla'!$E$18)</f>
        <v>#DIV/0!</v>
      </c>
      <c r="K22" s="219"/>
      <c r="L22" s="222" t="e">
        <f>SUM(K22*'Összesítő tábla'!$E$18)</f>
        <v>#DIV/0!</v>
      </c>
      <c r="M22" s="218"/>
      <c r="N22" s="221"/>
      <c r="O22" s="174"/>
    </row>
    <row r="23" spans="1:15" s="215" customFormat="1" ht="34.50" customHeight="1">
      <c r="A23" s="216" t="s">
        <v>171</v>
      </c>
      <c r="B23" s="217"/>
      <c r="C23" s="217"/>
      <c r="D23" s="217"/>
      <c r="E23" s="218"/>
      <c r="F23" s="218"/>
      <c r="G23" s="219"/>
      <c r="H23" s="219"/>
      <c r="I23" s="219"/>
      <c r="J23" s="222" t="e">
        <f>SUM(I23*'Összesítő tábla'!$E$18)</f>
        <v>#DIV/0!</v>
      </c>
      <c r="K23" s="219"/>
      <c r="L23" s="222" t="e">
        <f>SUM(K23*'Összesítő tábla'!$E$18)</f>
        <v>#DIV/0!</v>
      </c>
      <c r="M23" s="218"/>
      <c r="N23" s="221"/>
      <c r="O23" s="174"/>
    </row>
    <row r="24" spans="1:15" s="215" customFormat="1" ht="34.50" customHeight="1">
      <c r="A24" s="216" t="s">
        <v>172</v>
      </c>
      <c r="B24" s="217"/>
      <c r="C24" s="217"/>
      <c r="D24" s="217"/>
      <c r="E24" s="218"/>
      <c r="F24" s="218"/>
      <c r="G24" s="219"/>
      <c r="H24" s="219"/>
      <c r="I24" s="219"/>
      <c r="J24" s="222" t="e">
        <f>SUM(I24*'Összesítő tábla'!$E$18)</f>
        <v>#DIV/0!</v>
      </c>
      <c r="K24" s="219"/>
      <c r="L24" s="222" t="e">
        <f>SUM(K24*'Összesítő tábla'!$E$18)</f>
        <v>#DIV/0!</v>
      </c>
      <c r="M24" s="218"/>
      <c r="N24" s="221"/>
      <c r="O24" s="174"/>
    </row>
    <row r="25" spans="1:15" s="215" customFormat="1" ht="34.50" customHeight="1">
      <c r="A25" s="216" t="s">
        <v>173</v>
      </c>
      <c r="B25" s="217"/>
      <c r="C25" s="217"/>
      <c r="D25" s="217"/>
      <c r="E25" s="218"/>
      <c r="F25" s="218"/>
      <c r="G25" s="219"/>
      <c r="H25" s="219"/>
      <c r="I25" s="219"/>
      <c r="J25" s="222" t="e">
        <f>SUM(I25*'Összesítő tábla'!$E$18)</f>
        <v>#DIV/0!</v>
      </c>
      <c r="K25" s="219"/>
      <c r="L25" s="222" t="e">
        <f>SUM(K25*'Összesítő tábla'!$E$18)</f>
        <v>#DIV/0!</v>
      </c>
      <c r="M25" s="218"/>
      <c r="N25" s="221"/>
      <c r="O25" s="174"/>
    </row>
    <row r="26" spans="1:15" s="215" customFormat="1" ht="34.50" customHeight="1">
      <c r="A26" s="216" t="s">
        <v>174</v>
      </c>
      <c r="B26" s="217"/>
      <c r="C26" s="223"/>
      <c r="D26" s="223"/>
      <c r="E26" s="218"/>
      <c r="F26" s="218"/>
      <c r="G26" s="219"/>
      <c r="H26" s="219"/>
      <c r="I26" s="219"/>
      <c r="J26" s="222" t="e">
        <f>SUM(I26*'Összesítő tábla'!$E$18)</f>
        <v>#DIV/0!</v>
      </c>
      <c r="K26" s="219"/>
      <c r="L26" s="222" t="e">
        <f>SUM(K26*'Összesítő tábla'!$E$18)</f>
        <v>#DIV/0!</v>
      </c>
      <c r="M26" s="218"/>
      <c r="N26" s="221"/>
      <c r="O26" s="174"/>
    </row>
    <row r="27" spans="1:15" s="215" customFormat="1" ht="34.50" customHeight="1">
      <c r="A27" s="216" t="s">
        <v>175</v>
      </c>
      <c r="B27" s="217"/>
      <c r="C27" s="223"/>
      <c r="D27" s="223"/>
      <c r="E27" s="218"/>
      <c r="F27" s="218"/>
      <c r="G27" s="219"/>
      <c r="H27" s="219"/>
      <c r="I27" s="219"/>
      <c r="J27" s="222" t="e">
        <f>SUM(I27*'Összesítő tábla'!$E$18)</f>
        <v>#DIV/0!</v>
      </c>
      <c r="K27" s="219"/>
      <c r="L27" s="222" t="e">
        <f>SUM(K27*'Összesítő tábla'!$E$18)</f>
        <v>#DIV/0!</v>
      </c>
      <c r="M27" s="218"/>
      <c r="N27" s="221"/>
      <c r="O27" s="174"/>
    </row>
    <row r="28" spans="1:15" s="215" customFormat="1" ht="34.50" customHeight="1">
      <c r="A28" s="216" t="s">
        <v>176</v>
      </c>
      <c r="B28" s="217"/>
      <c r="C28" s="223"/>
      <c r="D28" s="223"/>
      <c r="E28" s="218"/>
      <c r="F28" s="218"/>
      <c r="G28" s="219"/>
      <c r="H28" s="219"/>
      <c r="I28" s="219"/>
      <c r="J28" s="222" t="e">
        <f>SUM(I28*'Összesítő tábla'!$E$18)</f>
        <v>#DIV/0!</v>
      </c>
      <c r="K28" s="219"/>
      <c r="L28" s="222" t="e">
        <f>SUM(K28*'Összesítő tábla'!$E$18)</f>
        <v>#DIV/0!</v>
      </c>
      <c r="M28" s="218"/>
      <c r="N28" s="221"/>
      <c r="O28" s="174"/>
    </row>
    <row r="29" spans="1:15" s="215" customFormat="1" ht="34.50" customHeight="1">
      <c r="A29" s="216" t="s">
        <v>177</v>
      </c>
      <c r="B29" s="217"/>
      <c r="C29" s="223"/>
      <c r="D29" s="223"/>
      <c r="E29" s="218"/>
      <c r="F29" s="218"/>
      <c r="G29" s="219"/>
      <c r="H29" s="219"/>
      <c r="I29" s="219"/>
      <c r="J29" s="222" t="e">
        <f>SUM(I29*'Összesítő tábla'!$E$18)</f>
        <v>#DIV/0!</v>
      </c>
      <c r="K29" s="219"/>
      <c r="L29" s="222" t="e">
        <f>SUM(K29*'Összesítő tábla'!$E$18)</f>
        <v>#DIV/0!</v>
      </c>
      <c r="M29" s="218"/>
      <c r="N29" s="221"/>
      <c r="O29" s="174"/>
    </row>
    <row r="30" spans="1:15" s="215" customFormat="1" ht="34.50" customHeight="1">
      <c r="A30" s="216" t="s">
        <v>178</v>
      </c>
      <c r="B30" s="217"/>
      <c r="C30" s="223"/>
      <c r="D30" s="223"/>
      <c r="E30" s="218"/>
      <c r="F30" s="218"/>
      <c r="G30" s="219"/>
      <c r="H30" s="219"/>
      <c r="I30" s="219"/>
      <c r="J30" s="222" t="e">
        <f>SUM(I30*'Összesítő tábla'!$E$18)</f>
        <v>#DIV/0!</v>
      </c>
      <c r="K30" s="219"/>
      <c r="L30" s="222" t="e">
        <f>SUM(K30*'Összesítő tábla'!$E$18)</f>
        <v>#DIV/0!</v>
      </c>
      <c r="M30" s="218"/>
      <c r="N30" s="221"/>
      <c r="O30" s="174"/>
    </row>
    <row r="31" spans="1:15" s="215" customFormat="1" ht="34.50" customHeight="1">
      <c r="A31" s="216" t="s">
        <v>179</v>
      </c>
      <c r="B31" s="217"/>
      <c r="C31" s="223"/>
      <c r="D31" s="223"/>
      <c r="E31" s="218"/>
      <c r="F31" s="218"/>
      <c r="G31" s="219"/>
      <c r="H31" s="219"/>
      <c r="I31" s="219"/>
      <c r="J31" s="222" t="e">
        <f>SUM(I31*'Összesítő tábla'!$E$18)</f>
        <v>#DIV/0!</v>
      </c>
      <c r="K31" s="219"/>
      <c r="L31" s="222" t="e">
        <f>SUM(K31*'Összesítő tábla'!$E$18)</f>
        <v>#DIV/0!</v>
      </c>
      <c r="M31" s="218"/>
      <c r="N31" s="221"/>
      <c r="O31" s="174"/>
    </row>
    <row r="32" spans="1:15" s="215" customFormat="1" ht="34.50" customHeight="1">
      <c r="A32" s="216" t="s">
        <v>174</v>
      </c>
      <c r="B32" s="217"/>
      <c r="C32" s="223"/>
      <c r="D32" s="223"/>
      <c r="E32" s="218"/>
      <c r="F32" s="218"/>
      <c r="G32" s="219"/>
      <c r="H32" s="219"/>
      <c r="I32" s="219"/>
      <c r="J32" s="222" t="e">
        <f>SUM(I32*'Összesítő tábla'!$E$18)</f>
        <v>#DIV/0!</v>
      </c>
      <c r="K32" s="219"/>
      <c r="L32" s="222" t="e">
        <f>SUM(K32*'Összesítő tábla'!$E$18)</f>
        <v>#DIV/0!</v>
      </c>
      <c r="M32" s="218"/>
      <c r="N32" s="221"/>
      <c r="O32" s="174"/>
    </row>
    <row r="33" spans="1:15" s="215" customFormat="1" ht="34.50" customHeight="1">
      <c r="A33" s="216" t="s">
        <v>175</v>
      </c>
      <c r="B33" s="217"/>
      <c r="C33" s="223"/>
      <c r="D33" s="223"/>
      <c r="E33" s="218"/>
      <c r="F33" s="218"/>
      <c r="G33" s="219"/>
      <c r="H33" s="219"/>
      <c r="I33" s="219"/>
      <c r="J33" s="222" t="e">
        <f>SUM(I33*'Összesítő tábla'!$E$18)</f>
        <v>#DIV/0!</v>
      </c>
      <c r="K33" s="219"/>
      <c r="L33" s="222" t="e">
        <f>SUM(K33*'Összesítő tábla'!$E$18)</f>
        <v>#DIV/0!</v>
      </c>
      <c r="M33" s="218"/>
      <c r="N33" s="221"/>
      <c r="O33" s="174"/>
    </row>
    <row r="34" spans="1:15" s="215" customFormat="1" ht="34.50" customHeight="1">
      <c r="A34" s="216" t="s">
        <v>176</v>
      </c>
      <c r="B34" s="217"/>
      <c r="C34" s="223"/>
      <c r="D34" s="223"/>
      <c r="E34" s="218"/>
      <c r="F34" s="218"/>
      <c r="G34" s="219"/>
      <c r="H34" s="219"/>
      <c r="I34" s="219"/>
      <c r="J34" s="222" t="e">
        <f>SUM(I34*'Összesítő tábla'!$E$18)</f>
        <v>#DIV/0!</v>
      </c>
      <c r="K34" s="219"/>
      <c r="L34" s="222" t="e">
        <f>SUM(K34*'Összesítő tábla'!$E$18)</f>
        <v>#DIV/0!</v>
      </c>
      <c r="M34" s="218"/>
      <c r="N34" s="221"/>
      <c r="O34" s="174"/>
    </row>
    <row r="35" spans="1:15" s="215" customFormat="1" ht="34.50" customHeight="1">
      <c r="A35" s="216" t="s">
        <v>177</v>
      </c>
      <c r="B35" s="217"/>
      <c r="C35" s="223"/>
      <c r="D35" s="223"/>
      <c r="E35" s="218"/>
      <c r="F35" s="218"/>
      <c r="G35" s="219"/>
      <c r="H35" s="219"/>
      <c r="I35" s="219"/>
      <c r="J35" s="222" t="e">
        <f>SUM(I35*'Összesítő tábla'!$E$18)</f>
        <v>#DIV/0!</v>
      </c>
      <c r="K35" s="219"/>
      <c r="L35" s="222" t="e">
        <f>SUM(K35*'Összesítő tábla'!$E$18)</f>
        <v>#DIV/0!</v>
      </c>
      <c r="M35" s="218"/>
      <c r="N35" s="221"/>
      <c r="O35" s="174"/>
    </row>
    <row r="36" spans="1:15" s="215" customFormat="1" ht="34.50" customHeight="1">
      <c r="A36" s="216" t="s">
        <v>178</v>
      </c>
      <c r="B36" s="217"/>
      <c r="C36" s="223"/>
      <c r="D36" s="223"/>
      <c r="E36" s="218"/>
      <c r="F36" s="218"/>
      <c r="G36" s="219"/>
      <c r="H36" s="219"/>
      <c r="I36" s="219"/>
      <c r="J36" s="222" t="e">
        <f>SUM(I36*'Összesítő tábla'!$E$18)</f>
        <v>#DIV/0!</v>
      </c>
      <c r="K36" s="219"/>
      <c r="L36" s="222" t="e">
        <f>SUM(K36*'Összesítő tábla'!$E$18)</f>
        <v>#DIV/0!</v>
      </c>
      <c r="M36" s="218"/>
      <c r="N36" s="221"/>
      <c r="O36" s="174"/>
    </row>
    <row r="37" spans="1:15" s="215" customFormat="1" ht="34.50" customHeight="1">
      <c r="A37" s="216" t="s">
        <v>179</v>
      </c>
      <c r="B37" s="217"/>
      <c r="C37" s="223"/>
      <c r="D37" s="223"/>
      <c r="E37" s="218"/>
      <c r="F37" s="218"/>
      <c r="G37" s="219"/>
      <c r="H37" s="219"/>
      <c r="I37" s="219"/>
      <c r="J37" s="222" t="e">
        <f>SUM(I37*'Összesítő tábla'!$E$18)</f>
        <v>#DIV/0!</v>
      </c>
      <c r="K37" s="219"/>
      <c r="L37" s="222" t="e">
        <f>SUM(K37*'Összesítő tábla'!$E$18)</f>
        <v>#DIV/0!</v>
      </c>
      <c r="M37" s="218"/>
      <c r="N37" s="221"/>
      <c r="O37" s="174"/>
    </row>
    <row r="38" spans="1:15" s="215" customFormat="1" ht="34.50" customHeight="1">
      <c r="A38" s="216" t="s">
        <v>180</v>
      </c>
      <c r="B38" s="217"/>
      <c r="C38" s="223"/>
      <c r="D38" s="223"/>
      <c r="E38" s="218"/>
      <c r="F38" s="218"/>
      <c r="G38" s="219"/>
      <c r="H38" s="219"/>
      <c r="I38" s="219"/>
      <c r="J38" s="222" t="e">
        <f>SUM(I38*'Összesítő tábla'!$E$18)</f>
        <v>#DIV/0!</v>
      </c>
      <c r="K38" s="219"/>
      <c r="L38" s="222" t="e">
        <f>SUM(K38*'Összesítő tábla'!$E$18)</f>
        <v>#DIV/0!</v>
      </c>
      <c r="M38" s="218"/>
      <c r="N38" s="221"/>
      <c r="O38" s="174"/>
    </row>
    <row r="39" spans="1:15" s="215" customFormat="1" ht="34.50" customHeight="1">
      <c r="A39" s="216" t="s">
        <v>181</v>
      </c>
      <c r="B39" s="217"/>
      <c r="C39" s="223"/>
      <c r="D39" s="223"/>
      <c r="E39" s="218"/>
      <c r="F39" s="218"/>
      <c r="G39" s="219"/>
      <c r="H39" s="219"/>
      <c r="I39" s="219"/>
      <c r="J39" s="222" t="e">
        <f>SUM(I39*'Összesítő tábla'!$E$18)</f>
        <v>#DIV/0!</v>
      </c>
      <c r="K39" s="219"/>
      <c r="L39" s="222" t="e">
        <f>SUM(K39*'Összesítő tábla'!$E$18)</f>
        <v>#DIV/0!</v>
      </c>
      <c r="M39" s="218"/>
      <c r="N39" s="221"/>
      <c r="O39" s="174"/>
    </row>
    <row r="40" spans="1:15" s="215" customFormat="1" ht="34.50" customHeight="1">
      <c r="A40" s="216" t="s">
        <v>182</v>
      </c>
      <c r="B40" s="217"/>
      <c r="C40" s="223"/>
      <c r="D40" s="223"/>
      <c r="E40" s="218"/>
      <c r="F40" s="218"/>
      <c r="G40" s="219"/>
      <c r="H40" s="219"/>
      <c r="I40" s="219"/>
      <c r="J40" s="222" t="e">
        <f>SUM(I40*'Összesítő tábla'!$E$18)</f>
        <v>#DIV/0!</v>
      </c>
      <c r="K40" s="219"/>
      <c r="L40" s="222" t="e">
        <f>SUM(K40*'Összesítő tábla'!$E$18)</f>
        <v>#DIV/0!</v>
      </c>
      <c r="M40" s="218"/>
      <c r="N40" s="221"/>
      <c r="O40" s="174"/>
    </row>
    <row r="41" spans="1:15" s="215" customFormat="1" ht="34.50" customHeight="1">
      <c r="A41" s="216" t="s">
        <v>183</v>
      </c>
      <c r="B41" s="217"/>
      <c r="C41" s="223"/>
      <c r="D41" s="223"/>
      <c r="E41" s="218"/>
      <c r="F41" s="218"/>
      <c r="G41" s="219"/>
      <c r="H41" s="219"/>
      <c r="I41" s="219"/>
      <c r="J41" s="222" t="e">
        <f>SUM(I41*'Összesítő tábla'!$E$18)</f>
        <v>#DIV/0!</v>
      </c>
      <c r="K41" s="219"/>
      <c r="L41" s="222" t="e">
        <f>SUM(K41*'Összesítő tábla'!$E$18)</f>
        <v>#DIV/0!</v>
      </c>
      <c r="M41" s="218"/>
      <c r="N41" s="221"/>
      <c r="O41" s="174"/>
    </row>
    <row r="42" spans="1:15" s="215" customFormat="1" ht="34.50" customHeight="1">
      <c r="A42" s="216" t="s">
        <v>184</v>
      </c>
      <c r="B42" s="217"/>
      <c r="C42" s="223"/>
      <c r="D42" s="223"/>
      <c r="E42" s="218"/>
      <c r="F42" s="218"/>
      <c r="G42" s="219"/>
      <c r="H42" s="219"/>
      <c r="I42" s="219"/>
      <c r="J42" s="222" t="e">
        <f>SUM(I42*'Összesítő tábla'!$E$18)</f>
        <v>#DIV/0!</v>
      </c>
      <c r="K42" s="219"/>
      <c r="L42" s="222" t="e">
        <f>SUM(K42*'Összesítő tábla'!$E$18)</f>
        <v>#DIV/0!</v>
      </c>
      <c r="M42" s="218"/>
      <c r="N42" s="221"/>
      <c r="O42" s="174"/>
    </row>
    <row r="43" spans="1:15" s="215" customFormat="1" ht="34.50" customHeight="1">
      <c r="A43" s="216" t="s">
        <v>185</v>
      </c>
      <c r="B43" s="217"/>
      <c r="C43" s="223"/>
      <c r="D43" s="223"/>
      <c r="E43" s="218"/>
      <c r="F43" s="218"/>
      <c r="G43" s="219"/>
      <c r="H43" s="219"/>
      <c r="I43" s="219"/>
      <c r="J43" s="222" t="e">
        <f>SUM(I43*'Összesítő tábla'!$E$18)</f>
        <v>#DIV/0!</v>
      </c>
      <c r="K43" s="219"/>
      <c r="L43" s="222" t="e">
        <f>SUM(K43*'Összesítő tábla'!$E$18)</f>
        <v>#DIV/0!</v>
      </c>
      <c r="M43" s="218"/>
      <c r="N43" s="221"/>
      <c r="O43" s="174"/>
    </row>
    <row r="44" spans="1:15" s="215" customFormat="1" ht="34.50" customHeight="1">
      <c r="A44" s="216" t="s">
        <v>186</v>
      </c>
      <c r="B44" s="217"/>
      <c r="C44" s="223"/>
      <c r="D44" s="223"/>
      <c r="E44" s="218"/>
      <c r="F44" s="218"/>
      <c r="G44" s="219"/>
      <c r="H44" s="219"/>
      <c r="I44" s="219"/>
      <c r="J44" s="222" t="e">
        <f>SUM(I44*'Összesítő tábla'!$E$18)</f>
        <v>#DIV/0!</v>
      </c>
      <c r="K44" s="219"/>
      <c r="L44" s="222" t="e">
        <f>SUM(K44*'Összesítő tábla'!$E$18)</f>
        <v>#DIV/0!</v>
      </c>
      <c r="M44" s="218"/>
      <c r="N44" s="221"/>
      <c r="O44" s="174"/>
    </row>
    <row r="45" spans="1:15" s="215" customFormat="1" ht="34.50" customHeight="1">
      <c r="A45" s="216" t="s">
        <v>187</v>
      </c>
      <c r="B45" s="217"/>
      <c r="C45" s="223"/>
      <c r="D45" s="223"/>
      <c r="E45" s="218"/>
      <c r="F45" s="218"/>
      <c r="G45" s="219"/>
      <c r="H45" s="219"/>
      <c r="I45" s="219"/>
      <c r="J45" s="222" t="e">
        <f>SUM(I45*'Összesítő tábla'!$E$18)</f>
        <v>#DIV/0!</v>
      </c>
      <c r="K45" s="219"/>
      <c r="L45" s="222" t="e">
        <f>SUM(K45*'Összesítő tábla'!$E$18)</f>
        <v>#DIV/0!</v>
      </c>
      <c r="M45" s="218"/>
      <c r="N45" s="221"/>
      <c r="O45" s="174"/>
    </row>
    <row r="46" spans="1:15" s="215" customFormat="1" ht="34.50" customHeight="1">
      <c r="A46" s="216" t="s">
        <v>188</v>
      </c>
      <c r="B46" s="217"/>
      <c r="C46" s="223"/>
      <c r="D46" s="223"/>
      <c r="E46" s="218"/>
      <c r="F46" s="218"/>
      <c r="G46" s="219"/>
      <c r="H46" s="219"/>
      <c r="I46" s="219"/>
      <c r="J46" s="222" t="e">
        <f>SUM(I46*'Összesítő tábla'!$E$18)</f>
        <v>#DIV/0!</v>
      </c>
      <c r="K46" s="219"/>
      <c r="L46" s="222" t="e">
        <f>SUM(K46*'Összesítő tábla'!$E$18)</f>
        <v>#DIV/0!</v>
      </c>
      <c r="M46" s="218"/>
      <c r="N46" s="221"/>
      <c r="O46" s="174"/>
    </row>
    <row r="47" spans="1:15" s="215" customFormat="1" ht="34.50" customHeight="1">
      <c r="A47" s="216" t="s">
        <v>189</v>
      </c>
      <c r="B47" s="217"/>
      <c r="C47" s="223"/>
      <c r="D47" s="223"/>
      <c r="E47" s="218"/>
      <c r="F47" s="218"/>
      <c r="G47" s="219"/>
      <c r="H47" s="219"/>
      <c r="I47" s="219"/>
      <c r="J47" s="222" t="e">
        <f>SUM(I47*'Összesítő tábla'!$E$18)</f>
        <v>#DIV/0!</v>
      </c>
      <c r="K47" s="219"/>
      <c r="L47" s="222" t="e">
        <f>SUM(K47*'Összesítő tábla'!$E$18)</f>
        <v>#DIV/0!</v>
      </c>
      <c r="M47" s="218"/>
      <c r="N47" s="221"/>
      <c r="O47" s="174"/>
    </row>
    <row r="48" spans="1:15" s="215" customFormat="1" ht="34.50" customHeight="1">
      <c r="A48" s="216" t="s">
        <v>190</v>
      </c>
      <c r="B48" s="217"/>
      <c r="C48" s="223"/>
      <c r="D48" s="223"/>
      <c r="E48" s="218"/>
      <c r="F48" s="218"/>
      <c r="G48" s="219"/>
      <c r="H48" s="219"/>
      <c r="I48" s="219"/>
      <c r="J48" s="222" t="e">
        <f>SUM(I48*'Összesítő tábla'!$E$18)</f>
        <v>#DIV/0!</v>
      </c>
      <c r="K48" s="219"/>
      <c r="L48" s="222" t="e">
        <f>SUM(K48*'Összesítő tábla'!$E$18)</f>
        <v>#DIV/0!</v>
      </c>
      <c r="M48" s="218"/>
      <c r="N48" s="221"/>
      <c r="O48" s="174"/>
    </row>
    <row r="49" spans="1:15" s="215" customFormat="1" ht="34.50" customHeight="1">
      <c r="A49" s="216" t="s">
        <v>191</v>
      </c>
      <c r="B49" s="217"/>
      <c r="C49" s="223"/>
      <c r="D49" s="223"/>
      <c r="E49" s="218"/>
      <c r="F49" s="218"/>
      <c r="G49" s="219"/>
      <c r="H49" s="219"/>
      <c r="I49" s="219"/>
      <c r="J49" s="222" t="e">
        <f>SUM(I49*'Összesítő tábla'!$E$18)</f>
        <v>#DIV/0!</v>
      </c>
      <c r="K49" s="219"/>
      <c r="L49" s="222" t="e">
        <f>SUM(K49*'Összesítő tábla'!$E$18)</f>
        <v>#DIV/0!</v>
      </c>
      <c r="M49" s="218"/>
      <c r="N49" s="221"/>
      <c r="O49" s="174"/>
    </row>
    <row r="50" spans="1:15" s="215" customFormat="1" ht="34.50" customHeight="1">
      <c r="A50" s="216" t="s">
        <v>192</v>
      </c>
      <c r="B50" s="217"/>
      <c r="C50" s="223"/>
      <c r="D50" s="223"/>
      <c r="E50" s="218"/>
      <c r="F50" s="218"/>
      <c r="G50" s="219"/>
      <c r="H50" s="219"/>
      <c r="I50" s="219"/>
      <c r="J50" s="222" t="e">
        <f>SUM(I50*'Összesítő tábla'!$E$18)</f>
        <v>#DIV/0!</v>
      </c>
      <c r="K50" s="219"/>
      <c r="L50" s="222" t="e">
        <f>SUM(K50*'Összesítő tábla'!$E$18)</f>
        <v>#DIV/0!</v>
      </c>
      <c r="M50" s="218"/>
      <c r="N50" s="221"/>
      <c r="O50" s="174"/>
    </row>
    <row r="51" spans="1:15" s="215" customFormat="1" ht="34.50" customHeight="1">
      <c r="A51" s="216" t="s">
        <v>193</v>
      </c>
      <c r="B51" s="217"/>
      <c r="C51" s="223"/>
      <c r="D51" s="223"/>
      <c r="E51" s="218"/>
      <c r="F51" s="218"/>
      <c r="G51" s="219"/>
      <c r="H51" s="219"/>
      <c r="I51" s="219"/>
      <c r="J51" s="222" t="e">
        <f>SUM(I51*'Összesítő tábla'!$E$18)</f>
        <v>#DIV/0!</v>
      </c>
      <c r="K51" s="219"/>
      <c r="L51" s="222" t="e">
        <f>SUM(K51*'Összesítő tábla'!$E$18)</f>
        <v>#DIV/0!</v>
      </c>
      <c r="M51" s="218"/>
      <c r="N51" s="221"/>
      <c r="O51" s="174"/>
    </row>
    <row r="52" spans="1:15" s="215" customFormat="1" ht="34.50" customHeight="1">
      <c r="A52" s="216" t="s">
        <v>194</v>
      </c>
      <c r="B52" s="217"/>
      <c r="C52" s="223"/>
      <c r="D52" s="223"/>
      <c r="E52" s="218"/>
      <c r="F52" s="218"/>
      <c r="G52" s="219"/>
      <c r="H52" s="219"/>
      <c r="I52" s="219"/>
      <c r="J52" s="222" t="e">
        <f>SUM(I52*'Összesítő tábla'!$E$18)</f>
        <v>#DIV/0!</v>
      </c>
      <c r="K52" s="219"/>
      <c r="L52" s="222" t="e">
        <f>SUM(K52*'Összesítő tábla'!$E$18)</f>
        <v>#DIV/0!</v>
      </c>
      <c r="M52" s="218"/>
      <c r="N52" s="221"/>
      <c r="O52" s="174"/>
    </row>
    <row r="53" spans="1:15" s="215" customFormat="1" ht="34.50" customHeight="1">
      <c r="A53" s="216" t="s">
        <v>195</v>
      </c>
      <c r="B53" s="217"/>
      <c r="C53" s="223"/>
      <c r="D53" s="223"/>
      <c r="E53" s="218"/>
      <c r="F53" s="218"/>
      <c r="G53" s="219"/>
      <c r="H53" s="219"/>
      <c r="I53" s="219"/>
      <c r="J53" s="222" t="e">
        <f>SUM(I53*'Összesítő tábla'!$E$18)</f>
        <v>#DIV/0!</v>
      </c>
      <c r="K53" s="219"/>
      <c r="L53" s="222" t="e">
        <f>SUM(K53*'Összesítő tábla'!$E$18)</f>
        <v>#DIV/0!</v>
      </c>
      <c r="M53" s="218"/>
      <c r="N53" s="221"/>
      <c r="O53" s="174"/>
    </row>
    <row r="54" spans="1:15" s="215" customFormat="1" ht="34.50" customHeight="1">
      <c r="A54" s="216" t="s">
        <v>196</v>
      </c>
      <c r="B54" s="217"/>
      <c r="C54" s="223"/>
      <c r="D54" s="223"/>
      <c r="E54" s="218"/>
      <c r="F54" s="218"/>
      <c r="G54" s="219"/>
      <c r="H54" s="219"/>
      <c r="I54" s="219"/>
      <c r="J54" s="222" t="e">
        <f>SUM(I54*'Összesítő tábla'!$E$18)</f>
        <v>#DIV/0!</v>
      </c>
      <c r="K54" s="219"/>
      <c r="L54" s="222" t="e">
        <f>SUM(K54*'Összesítő tábla'!$E$18)</f>
        <v>#DIV/0!</v>
      </c>
      <c r="M54" s="218"/>
      <c r="N54" s="221"/>
      <c r="O54" s="174"/>
    </row>
    <row r="55" spans="1:15" s="215" customFormat="1" ht="34.50" customHeight="1">
      <c r="A55" s="216" t="s">
        <v>197</v>
      </c>
      <c r="B55" s="217"/>
      <c r="C55" s="223"/>
      <c r="D55" s="223"/>
      <c r="E55" s="218"/>
      <c r="F55" s="218"/>
      <c r="G55" s="219"/>
      <c r="H55" s="219"/>
      <c r="I55" s="219"/>
      <c r="J55" s="222" t="e">
        <f>SUM(I55*'Összesítő tábla'!$E$18)</f>
        <v>#DIV/0!</v>
      </c>
      <c r="K55" s="219"/>
      <c r="L55" s="222" t="e">
        <f>SUM(K55*'Összesítő tábla'!$E$18)</f>
        <v>#DIV/0!</v>
      </c>
      <c r="M55" s="218"/>
      <c r="N55" s="221"/>
      <c r="O55" s="174"/>
    </row>
    <row r="56" spans="1:15" s="215" customFormat="1" ht="34.50" customHeight="1">
      <c r="A56" s="216" t="s">
        <v>198</v>
      </c>
      <c r="B56" s="217"/>
      <c r="C56" s="223"/>
      <c r="D56" s="223"/>
      <c r="E56" s="218"/>
      <c r="F56" s="218"/>
      <c r="G56" s="219"/>
      <c r="H56" s="219"/>
      <c r="I56" s="219"/>
      <c r="J56" s="222" t="e">
        <f>SUM(I56*'Összesítő tábla'!$E$18)</f>
        <v>#DIV/0!</v>
      </c>
      <c r="K56" s="219"/>
      <c r="L56" s="222" t="e">
        <f>SUM(K56*'Összesítő tábla'!$E$18)</f>
        <v>#DIV/0!</v>
      </c>
      <c r="M56" s="218"/>
      <c r="N56" s="221"/>
      <c r="O56" s="174"/>
    </row>
    <row r="57" spans="1:15" s="215" customFormat="1" ht="34.50" customHeight="1">
      <c r="A57" s="216" t="s">
        <v>199</v>
      </c>
      <c r="B57" s="217"/>
      <c r="C57" s="223"/>
      <c r="D57" s="223"/>
      <c r="E57" s="218"/>
      <c r="F57" s="218"/>
      <c r="G57" s="219"/>
      <c r="H57" s="219"/>
      <c r="I57" s="219"/>
      <c r="J57" s="222" t="e">
        <f>SUM(I57*'Összesítő tábla'!$E$18)</f>
        <v>#DIV/0!</v>
      </c>
      <c r="K57" s="219"/>
      <c r="L57" s="222" t="e">
        <f>SUM(K57*'Összesítő tábla'!$E$18)</f>
        <v>#DIV/0!</v>
      </c>
      <c r="M57" s="218"/>
      <c r="N57" s="221"/>
      <c r="O57" s="174"/>
    </row>
    <row r="58" spans="1:15" s="215" customFormat="1" ht="34.50" customHeight="1">
      <c r="A58" s="216" t="s">
        <v>200</v>
      </c>
      <c r="B58" s="217"/>
      <c r="C58" s="223"/>
      <c r="D58" s="223"/>
      <c r="E58" s="218"/>
      <c r="F58" s="218"/>
      <c r="G58" s="219"/>
      <c r="H58" s="219"/>
      <c r="I58" s="219"/>
      <c r="J58" s="222" t="e">
        <f>SUM(I58*'Összesítő tábla'!$E$18)</f>
        <v>#DIV/0!</v>
      </c>
      <c r="K58" s="219"/>
      <c r="L58" s="222" t="e">
        <f>SUM(K58*'Összesítő tábla'!$E$18)</f>
        <v>#DIV/0!</v>
      </c>
      <c r="M58" s="218"/>
      <c r="N58" s="221"/>
      <c r="O58" s="174"/>
    </row>
    <row r="59" spans="1:15" s="215" customFormat="1" ht="34.50" customHeight="1">
      <c r="A59" s="216" t="s">
        <v>201</v>
      </c>
      <c r="B59" s="217"/>
      <c r="C59" s="223"/>
      <c r="D59" s="223"/>
      <c r="E59" s="218"/>
      <c r="F59" s="218"/>
      <c r="G59" s="219"/>
      <c r="H59" s="219"/>
      <c r="I59" s="219"/>
      <c r="J59" s="222" t="e">
        <f>SUM(I59*'Összesítő tábla'!$E$18)</f>
        <v>#DIV/0!</v>
      </c>
      <c r="K59" s="219"/>
      <c r="L59" s="222" t="e">
        <f>SUM(K59*'Összesítő tábla'!$E$18)</f>
        <v>#DIV/0!</v>
      </c>
      <c r="M59" s="218"/>
      <c r="N59" s="221"/>
      <c r="O59" s="174"/>
    </row>
    <row r="60" spans="1:15" s="215" customFormat="1" ht="34.50" customHeight="1">
      <c r="A60" s="216" t="s">
        <v>202</v>
      </c>
      <c r="B60" s="217"/>
      <c r="C60" s="223"/>
      <c r="D60" s="223"/>
      <c r="E60" s="218"/>
      <c r="F60" s="218"/>
      <c r="G60" s="219"/>
      <c r="H60" s="219"/>
      <c r="I60" s="219"/>
      <c r="J60" s="222" t="e">
        <f>SUM(I60*'Összesítő tábla'!$E$18)</f>
        <v>#DIV/0!</v>
      </c>
      <c r="K60" s="219"/>
      <c r="L60" s="222" t="e">
        <f>SUM(K60*'Összesítő tábla'!$E$18)</f>
        <v>#DIV/0!</v>
      </c>
      <c r="M60" s="218"/>
      <c r="N60" s="221"/>
      <c r="O60" s="174"/>
    </row>
    <row r="61" spans="1:15" s="215" customFormat="1" ht="34.50" customHeight="1">
      <c r="A61" s="216" t="s">
        <v>203</v>
      </c>
      <c r="B61" s="217"/>
      <c r="C61" s="223"/>
      <c r="D61" s="223"/>
      <c r="E61" s="218"/>
      <c r="F61" s="218"/>
      <c r="G61" s="219"/>
      <c r="H61" s="219"/>
      <c r="I61" s="219"/>
      <c r="J61" s="222" t="e">
        <f>SUM(I61*'Összesítő tábla'!$E$18)</f>
        <v>#DIV/0!</v>
      </c>
      <c r="K61" s="219"/>
      <c r="L61" s="222" t="e">
        <f>SUM(K61*'Összesítő tábla'!$E$18)</f>
        <v>#DIV/0!</v>
      </c>
      <c r="M61" s="218"/>
      <c r="N61" s="221"/>
      <c r="O61" s="174"/>
    </row>
    <row r="62" spans="1:15" s="215" customFormat="1" ht="34.50" customHeight="1">
      <c r="A62" s="216" t="s">
        <v>204</v>
      </c>
      <c r="B62" s="217"/>
      <c r="C62" s="223"/>
      <c r="D62" s="223"/>
      <c r="E62" s="218"/>
      <c r="F62" s="218"/>
      <c r="G62" s="219"/>
      <c r="H62" s="219"/>
      <c r="I62" s="219"/>
      <c r="J62" s="222" t="e">
        <f>SUM(I62*'Összesítő tábla'!$E$18)</f>
        <v>#DIV/0!</v>
      </c>
      <c r="K62" s="219"/>
      <c r="L62" s="222" t="e">
        <f>SUM(K62*'Összesítő tábla'!$E$18)</f>
        <v>#DIV/0!</v>
      </c>
      <c r="M62" s="218"/>
      <c r="N62" s="221"/>
      <c r="O62" s="174"/>
    </row>
    <row r="63" spans="1:15" s="215" customFormat="1" ht="34.50" customHeight="1">
      <c r="A63" s="216" t="s">
        <v>205</v>
      </c>
      <c r="B63" s="217"/>
      <c r="C63" s="223"/>
      <c r="D63" s="223"/>
      <c r="E63" s="218"/>
      <c r="F63" s="218"/>
      <c r="G63" s="219"/>
      <c r="H63" s="219"/>
      <c r="I63" s="219"/>
      <c r="J63" s="222" t="e">
        <f>SUM(I63*'Összesítő tábla'!$E$18)</f>
        <v>#DIV/0!</v>
      </c>
      <c r="K63" s="219"/>
      <c r="L63" s="222" t="e">
        <f>SUM(K63*'Összesítő tábla'!$E$18)</f>
        <v>#DIV/0!</v>
      </c>
      <c r="M63" s="218"/>
      <c r="N63" s="221"/>
      <c r="O63" s="174"/>
    </row>
    <row r="64" spans="1:15" s="215" customFormat="1" ht="34.50" customHeight="1">
      <c r="A64" s="216" t="s">
        <v>206</v>
      </c>
      <c r="B64" s="217"/>
      <c r="C64" s="223"/>
      <c r="D64" s="223"/>
      <c r="E64" s="218"/>
      <c r="F64" s="218"/>
      <c r="G64" s="219"/>
      <c r="H64" s="219"/>
      <c r="I64" s="219"/>
      <c r="J64" s="222" t="e">
        <f>SUM(I64*'Összesítő tábla'!$E$18)</f>
        <v>#DIV/0!</v>
      </c>
      <c r="K64" s="219"/>
      <c r="L64" s="222" t="e">
        <f>SUM(K64*'Összesítő tábla'!$E$18)</f>
        <v>#DIV/0!</v>
      </c>
      <c r="M64" s="218"/>
      <c r="N64" s="221"/>
      <c r="O64" s="174"/>
    </row>
    <row r="65" spans="1:15" s="215" customFormat="1" ht="34.50" customHeight="1">
      <c r="A65" s="216" t="s">
        <v>207</v>
      </c>
      <c r="B65" s="217"/>
      <c r="C65" s="223"/>
      <c r="D65" s="223"/>
      <c r="E65" s="218"/>
      <c r="F65" s="218"/>
      <c r="G65" s="219"/>
      <c r="H65" s="219"/>
      <c r="I65" s="219"/>
      <c r="J65" s="222" t="e">
        <f>SUM(I65*'Összesítő tábla'!$E$18)</f>
        <v>#DIV/0!</v>
      </c>
      <c r="K65" s="219"/>
      <c r="L65" s="222" t="e">
        <f>SUM(K65*'Összesítő tábla'!$E$18)</f>
        <v>#DIV/0!</v>
      </c>
      <c r="M65" s="218"/>
      <c r="N65" s="221"/>
      <c r="O65" s="174"/>
    </row>
    <row r="66" spans="1:15" s="215" customFormat="1" ht="34.50" customHeight="1">
      <c r="A66" s="216" t="s">
        <v>208</v>
      </c>
      <c r="B66" s="217"/>
      <c r="C66" s="223"/>
      <c r="D66" s="223"/>
      <c r="E66" s="218"/>
      <c r="F66" s="218"/>
      <c r="G66" s="219"/>
      <c r="H66" s="219"/>
      <c r="I66" s="219"/>
      <c r="J66" s="222" t="e">
        <f>SUM(I66*'Összesítő tábla'!$E$18)</f>
        <v>#DIV/0!</v>
      </c>
      <c r="K66" s="219"/>
      <c r="L66" s="222" t="e">
        <f>SUM(K66*'Összesítő tábla'!$E$18)</f>
        <v>#DIV/0!</v>
      </c>
      <c r="M66" s="218"/>
      <c r="N66" s="221"/>
      <c r="O66" s="174"/>
    </row>
    <row r="67" spans="1:15" s="215" customFormat="1" ht="34.50" customHeight="1">
      <c r="A67" s="216" t="s">
        <v>209</v>
      </c>
      <c r="B67" s="217"/>
      <c r="C67" s="223"/>
      <c r="D67" s="223"/>
      <c r="E67" s="218"/>
      <c r="F67" s="218"/>
      <c r="G67" s="219"/>
      <c r="H67" s="219"/>
      <c r="I67" s="219"/>
      <c r="J67" s="222" t="e">
        <f>SUM(I67*'Összesítő tábla'!$E$18)</f>
        <v>#DIV/0!</v>
      </c>
      <c r="K67" s="219"/>
      <c r="L67" s="222" t="e">
        <f>SUM(K67*'Összesítő tábla'!$E$18)</f>
        <v>#DIV/0!</v>
      </c>
      <c r="M67" s="218"/>
      <c r="N67" s="221"/>
      <c r="O67" s="174"/>
    </row>
    <row r="68" spans="1:15" s="215" customFormat="1" ht="34.50" customHeight="1">
      <c r="A68" s="216" t="s">
        <v>210</v>
      </c>
      <c r="B68" s="217"/>
      <c r="C68" s="223"/>
      <c r="D68" s="223"/>
      <c r="E68" s="218"/>
      <c r="F68" s="218"/>
      <c r="G68" s="219"/>
      <c r="H68" s="219"/>
      <c r="I68" s="219"/>
      <c r="J68" s="222" t="e">
        <f>SUM(I68*'Összesítő tábla'!$E$18)</f>
        <v>#DIV/0!</v>
      </c>
      <c r="K68" s="219"/>
      <c r="L68" s="222" t="e">
        <f>SUM(K68*'Összesítő tábla'!$E$18)</f>
        <v>#DIV/0!</v>
      </c>
      <c r="M68" s="218"/>
      <c r="N68" s="221"/>
      <c r="O68" s="174"/>
    </row>
    <row r="69" spans="1:15" s="215" customFormat="1" ht="34.50" customHeight="1">
      <c r="A69" s="216" t="s">
        <v>211</v>
      </c>
      <c r="B69" s="217"/>
      <c r="C69" s="223"/>
      <c r="D69" s="223"/>
      <c r="E69" s="218"/>
      <c r="F69" s="218"/>
      <c r="G69" s="219"/>
      <c r="H69" s="219"/>
      <c r="I69" s="219"/>
      <c r="J69" s="222" t="e">
        <f>SUM(I69*'Összesítő tábla'!$E$18)</f>
        <v>#DIV/0!</v>
      </c>
      <c r="K69" s="219"/>
      <c r="L69" s="222" t="e">
        <f>SUM(K69*'Összesítő tábla'!$E$18)</f>
        <v>#DIV/0!</v>
      </c>
      <c r="M69" s="218"/>
      <c r="N69" s="221"/>
      <c r="O69" s="174"/>
    </row>
    <row r="70" spans="1:15" s="215" customFormat="1" ht="34.50" customHeight="1">
      <c r="A70" s="216" t="s">
        <v>212</v>
      </c>
      <c r="B70" s="217"/>
      <c r="C70" s="223"/>
      <c r="D70" s="223"/>
      <c r="E70" s="218"/>
      <c r="F70" s="218"/>
      <c r="G70" s="219"/>
      <c r="H70" s="219"/>
      <c r="I70" s="219"/>
      <c r="J70" s="222" t="e">
        <f>SUM(I70*'Összesítő tábla'!$E$18)</f>
        <v>#DIV/0!</v>
      </c>
      <c r="K70" s="219"/>
      <c r="L70" s="222" t="e">
        <f>SUM(K70*'Összesítő tábla'!$E$18)</f>
        <v>#DIV/0!</v>
      </c>
      <c r="M70" s="218"/>
      <c r="N70" s="221"/>
      <c r="O70" s="174"/>
    </row>
    <row r="71" spans="1:15" s="215" customFormat="1" ht="34.50" customHeight="1">
      <c r="A71" s="216" t="s">
        <v>213</v>
      </c>
      <c r="B71" s="217"/>
      <c r="C71" s="223"/>
      <c r="D71" s="223"/>
      <c r="E71" s="218"/>
      <c r="F71" s="218"/>
      <c r="G71" s="219"/>
      <c r="H71" s="219"/>
      <c r="I71" s="219"/>
      <c r="J71" s="222" t="e">
        <f>SUM(I71*'Összesítő tábla'!$E$18)</f>
        <v>#DIV/0!</v>
      </c>
      <c r="K71" s="219"/>
      <c r="L71" s="222" t="e">
        <f>SUM(K71*'Összesítő tábla'!$E$18)</f>
        <v>#DIV/0!</v>
      </c>
      <c r="M71" s="218"/>
      <c r="N71" s="221"/>
      <c r="O71" s="174"/>
    </row>
    <row r="72" spans="1:15" s="215" customFormat="1" ht="34.50" customHeight="1">
      <c r="A72" s="216" t="s">
        <v>214</v>
      </c>
      <c r="B72" s="217"/>
      <c r="C72" s="223"/>
      <c r="D72" s="223"/>
      <c r="E72" s="218"/>
      <c r="F72" s="218"/>
      <c r="G72" s="219"/>
      <c r="H72" s="219"/>
      <c r="I72" s="219"/>
      <c r="J72" s="222" t="e">
        <f>SUM(I72*'Összesítő tábla'!$E$18)</f>
        <v>#DIV/0!</v>
      </c>
      <c r="K72" s="219"/>
      <c r="L72" s="222" t="e">
        <f>SUM(K72*'Összesítő tábla'!$E$18)</f>
        <v>#DIV/0!</v>
      </c>
      <c r="M72" s="218"/>
      <c r="N72" s="221"/>
      <c r="O72" s="174"/>
    </row>
    <row r="73" spans="1:15" s="215" customFormat="1" ht="34.50" customHeight="1">
      <c r="A73" s="216" t="s">
        <v>215</v>
      </c>
      <c r="B73" s="217"/>
      <c r="C73" s="223"/>
      <c r="D73" s="223"/>
      <c r="E73" s="218"/>
      <c r="F73" s="218"/>
      <c r="G73" s="219"/>
      <c r="H73" s="219"/>
      <c r="I73" s="219"/>
      <c r="J73" s="222" t="e">
        <f>SUM(I73*'Összesítő tábla'!$E$18)</f>
        <v>#DIV/0!</v>
      </c>
      <c r="K73" s="219"/>
      <c r="L73" s="222" t="e">
        <f>SUM(K73*'Összesítő tábla'!$E$18)</f>
        <v>#DIV/0!</v>
      </c>
      <c r="M73" s="218"/>
      <c r="N73" s="221"/>
      <c r="O73" s="174"/>
    </row>
    <row r="74" spans="1:15" s="215" customFormat="1" ht="34.50" customHeight="1">
      <c r="A74" s="216" t="s">
        <v>216</v>
      </c>
      <c r="B74" s="217"/>
      <c r="C74" s="223"/>
      <c r="D74" s="223"/>
      <c r="E74" s="218"/>
      <c r="F74" s="218"/>
      <c r="G74" s="219"/>
      <c r="H74" s="219"/>
      <c r="I74" s="219"/>
      <c r="J74" s="222" t="e">
        <f>SUM(I74*'Összesítő tábla'!$E$18)</f>
        <v>#DIV/0!</v>
      </c>
      <c r="K74" s="219"/>
      <c r="L74" s="222" t="e">
        <f>SUM(K74*'Összesítő tábla'!$E$18)</f>
        <v>#DIV/0!</v>
      </c>
      <c r="M74" s="218"/>
      <c r="N74" s="221"/>
      <c r="O74" s="174"/>
    </row>
    <row r="75" spans="1:15" s="215" customFormat="1" ht="34.50" customHeight="1">
      <c r="A75" s="216" t="s">
        <v>217</v>
      </c>
      <c r="B75" s="217"/>
      <c r="C75" s="223"/>
      <c r="D75" s="223"/>
      <c r="E75" s="218"/>
      <c r="F75" s="218"/>
      <c r="G75" s="219"/>
      <c r="H75" s="219"/>
      <c r="I75" s="219"/>
      <c r="J75" s="222" t="e">
        <f>SUM(I75*'Összesítő tábla'!$E$18)</f>
        <v>#DIV/0!</v>
      </c>
      <c r="K75" s="219"/>
      <c r="L75" s="222" t="e">
        <f>SUM(K75*'Összesítő tábla'!$E$18)</f>
        <v>#DIV/0!</v>
      </c>
      <c r="M75" s="218"/>
      <c r="N75" s="221"/>
      <c r="O75" s="174"/>
    </row>
    <row r="76" spans="1:15" s="215" customFormat="1" ht="34.50" customHeight="1">
      <c r="A76" s="216" t="s">
        <v>218</v>
      </c>
      <c r="B76" s="217"/>
      <c r="C76" s="223"/>
      <c r="D76" s="223"/>
      <c r="E76" s="218"/>
      <c r="F76" s="218"/>
      <c r="G76" s="219"/>
      <c r="H76" s="219"/>
      <c r="I76" s="219"/>
      <c r="J76" s="222" t="e">
        <f>SUM(I76*'Összesítő tábla'!$E$18)</f>
        <v>#DIV/0!</v>
      </c>
      <c r="K76" s="219"/>
      <c r="L76" s="222" t="e">
        <f>SUM(K76*'Összesítő tábla'!$E$18)</f>
        <v>#DIV/0!</v>
      </c>
      <c r="M76" s="218"/>
      <c r="N76" s="221"/>
      <c r="O76" s="174"/>
    </row>
    <row r="77" spans="1:15" s="215" customFormat="1" ht="34.50" customHeight="1">
      <c r="A77" s="216" t="s">
        <v>219</v>
      </c>
      <c r="B77" s="217"/>
      <c r="C77" s="223"/>
      <c r="D77" s="223"/>
      <c r="E77" s="218"/>
      <c r="F77" s="218"/>
      <c r="G77" s="219"/>
      <c r="H77" s="219"/>
      <c r="I77" s="219"/>
      <c r="J77" s="222" t="e">
        <f>SUM(I77*'Összesítő tábla'!$E$18)</f>
        <v>#DIV/0!</v>
      </c>
      <c r="K77" s="219"/>
      <c r="L77" s="222" t="e">
        <f>SUM(K77*'Összesítő tábla'!$E$18)</f>
        <v>#DIV/0!</v>
      </c>
      <c r="M77" s="218"/>
      <c r="N77" s="221"/>
      <c r="O77" s="174"/>
    </row>
    <row r="78" spans="1:15" s="215" customFormat="1" ht="34.50" customHeight="1">
      <c r="A78" s="216" t="s">
        <v>220</v>
      </c>
      <c r="B78" s="217"/>
      <c r="C78" s="223"/>
      <c r="D78" s="223"/>
      <c r="E78" s="218"/>
      <c r="F78" s="218"/>
      <c r="G78" s="219"/>
      <c r="H78" s="219"/>
      <c r="I78" s="219"/>
      <c r="J78" s="222" t="e">
        <f>SUM(I78*'Összesítő tábla'!$E$18)</f>
        <v>#DIV/0!</v>
      </c>
      <c r="K78" s="219"/>
      <c r="L78" s="222" t="e">
        <f>SUM(K78*'Összesítő tábla'!$E$18)</f>
        <v>#DIV/0!</v>
      </c>
      <c r="M78" s="218"/>
      <c r="N78" s="221"/>
      <c r="O78" s="174"/>
    </row>
    <row r="79" spans="1:15" s="215" customFormat="1" ht="34.50" customHeight="1">
      <c r="A79" s="216" t="s">
        <v>221</v>
      </c>
      <c r="B79" s="217"/>
      <c r="C79" s="223"/>
      <c r="D79" s="223"/>
      <c r="E79" s="218"/>
      <c r="F79" s="218"/>
      <c r="G79" s="219"/>
      <c r="H79" s="219"/>
      <c r="I79" s="219"/>
      <c r="J79" s="222" t="e">
        <f>SUM(I79*'Összesítő tábla'!$E$18)</f>
        <v>#DIV/0!</v>
      </c>
      <c r="K79" s="219"/>
      <c r="L79" s="222" t="e">
        <f>SUM(K79*'Összesítő tábla'!$E$18)</f>
        <v>#DIV/0!</v>
      </c>
      <c r="M79" s="218"/>
      <c r="N79" s="221"/>
      <c r="O79" s="174"/>
    </row>
    <row r="80" spans="1:15" s="215" customFormat="1" ht="34.50" customHeight="1">
      <c r="A80" s="216" t="s">
        <v>222</v>
      </c>
      <c r="B80" s="217"/>
      <c r="C80" s="223"/>
      <c r="D80" s="223"/>
      <c r="E80" s="218"/>
      <c r="F80" s="218"/>
      <c r="G80" s="219"/>
      <c r="H80" s="219"/>
      <c r="I80" s="219"/>
      <c r="J80" s="222" t="e">
        <f>SUM(I80*'Összesítő tábla'!$E$18)</f>
        <v>#DIV/0!</v>
      </c>
      <c r="K80" s="219"/>
      <c r="L80" s="222" t="e">
        <f>SUM(K80*'Összesítő tábla'!$E$18)</f>
        <v>#DIV/0!</v>
      </c>
      <c r="M80" s="218"/>
      <c r="N80" s="221"/>
      <c r="O80" s="174"/>
    </row>
    <row r="81" spans="1:15" s="215" customFormat="1" ht="34.50" customHeight="1">
      <c r="A81" s="216" t="s">
        <v>223</v>
      </c>
      <c r="B81" s="217"/>
      <c r="C81" s="223"/>
      <c r="D81" s="223"/>
      <c r="E81" s="218"/>
      <c r="F81" s="218"/>
      <c r="G81" s="219"/>
      <c r="H81" s="219"/>
      <c r="I81" s="219"/>
      <c r="J81" s="222" t="e">
        <f>SUM(I81*'Összesítő tábla'!$E$18)</f>
        <v>#DIV/0!</v>
      </c>
      <c r="K81" s="219"/>
      <c r="L81" s="222" t="e">
        <f>SUM(K81*'Összesítő tábla'!$E$18)</f>
        <v>#DIV/0!</v>
      </c>
      <c r="M81" s="218"/>
      <c r="N81" s="221"/>
      <c r="O81" s="174"/>
    </row>
    <row r="82" spans="1:15" s="215" customFormat="1" ht="34.50" customHeight="1">
      <c r="A82" s="216" t="s">
        <v>224</v>
      </c>
      <c r="B82" s="217"/>
      <c r="C82" s="223"/>
      <c r="D82" s="223"/>
      <c r="E82" s="218"/>
      <c r="F82" s="218"/>
      <c r="G82" s="219"/>
      <c r="H82" s="219"/>
      <c r="I82" s="219"/>
      <c r="J82" s="222" t="e">
        <f>SUM(I82*'Összesítő tábla'!$E$18)</f>
        <v>#DIV/0!</v>
      </c>
      <c r="K82" s="219"/>
      <c r="L82" s="222" t="e">
        <f>SUM(K82*'Összesítő tábla'!$E$18)</f>
        <v>#DIV/0!</v>
      </c>
      <c r="M82" s="218"/>
      <c r="N82" s="221"/>
      <c r="O82" s="174"/>
    </row>
    <row r="83" spans="1:15" s="215" customFormat="1" ht="34.50" customHeight="1">
      <c r="A83" s="216" t="s">
        <v>225</v>
      </c>
      <c r="B83" s="217"/>
      <c r="C83" s="223"/>
      <c r="D83" s="223"/>
      <c r="E83" s="218"/>
      <c r="F83" s="218"/>
      <c r="G83" s="219"/>
      <c r="H83" s="219"/>
      <c r="I83" s="219"/>
      <c r="J83" s="222" t="e">
        <f>SUM(I83*'Összesítő tábla'!$E$18)</f>
        <v>#DIV/0!</v>
      </c>
      <c r="K83" s="219"/>
      <c r="L83" s="222" t="e">
        <f>SUM(K83*'Összesítő tábla'!$E$18)</f>
        <v>#DIV/0!</v>
      </c>
      <c r="M83" s="218"/>
      <c r="N83" s="221"/>
      <c r="O83" s="174"/>
    </row>
  </sheetData>
  <mergeCells count="18">
    <mergeCell ref="A1:N1"/>
    <mergeCell ref="A2:B2"/>
    <mergeCell ref="C2:D2"/>
    <mergeCell ref="A3:B3"/>
    <mergeCell ref="C3:N3"/>
    <mergeCell ref="A4:B4"/>
    <mergeCell ref="C4:F4"/>
    <mergeCell ref="G4:J4"/>
    <mergeCell ref="K4:N4"/>
    <mergeCell ref="C6:D6"/>
    <mergeCell ref="G6:H6"/>
    <mergeCell ref="I6:L6"/>
    <mergeCell ref="A6:A7"/>
    <mergeCell ref="B6:B7"/>
    <mergeCell ref="E6:E7"/>
    <mergeCell ref="F6:F7"/>
    <mergeCell ref="M6:M7"/>
    <mergeCell ref="N6:N7"/>
  </mergeCells>
  <dataValidations count="2">
    <dataValidation sqref="B8:B31" type="list" operator="between" errorStyle="stop" allowBlank="1" showInputMessage="1" showErrorMessage="1" view="0">
      <formula1>$O$8:$O$9</formula1>
    </dataValidation>
    <dataValidation sqref="B32:B83" type="list" operator="between" errorStyle="stop" allowBlank="1" showInputMessage="1" showErrorMessage="1" view="0">
      <formula1>$O$8:$O$9</formula1>
    </dataValidation>
  </dataValidations>
  <printOptions horizontalCentered="1" verticalCentered="1">
    <extLst>
      <ext uri="smNativeData">
        <pm:pageFlags xmlns:pm="smNativeData" id="1784834038" printRowHead="0" printColHead="0" printHeadLine="0" printFootLine="1" autoHeightHeader="0" autoHeightFooter="0" fitToPageBoth="1"/>
      </ext>
    </extLst>
  </printOptions>
  <pageMargins left="0.393750" right="0.393750" top="0.393750" bottom="0.354167" header="0.315278" footer="0.315278"/>
  <pageSetup paperSize="9" scale="43" fitToWidth="0" fitToHeight="0" orientation="landscape"/>
  <headerFooter>
    <oddFooter>&amp;C&amp;P</oddFooter>
    <extLst>
      <ext uri="smNativeData">
        <pm:header xmlns:pm="smNativeData" id="1784834038" l="56" r="56" t="56" b="56" borderId="0" fillId="0" vertical="0"/>
        <pm:footer xmlns:pm="smNativeData" id="1784834038" l="56" r="56" t="56" b="56" borderId="0" fillId="0" vertical="2"/>
        <pm:paperBin xmlns:pm="smNativeData" id="1784834038" Id="0" type="0" value="0"/>
        <pm:paperBin xmlns:pm="smNativeData" id="1784834038" Id="1" type="0" value="0"/>
      </ext>
    </extLst>
  </headerFooter>
  <extLst>
    <ext uri="smNativeData">
      <pm:sheetPrefs xmlns:pm="smNativeData" day="178483403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1"/>
  </sheetPr>
  <dimension ref="A1:Q83"/>
  <sheetViews>
    <sheetView view="normal" zoomScale="70" workbookViewId="0">
      <pane xSplit="8" ySplit="7" topLeftCell="I25" activePane="bottomRight" state="frozen"/>
      <selection pane="bottomRight" activeCell="Q7" sqref="Q7"/>
    </sheetView>
  </sheetViews>
  <sheetFormatPr defaultRowHeight="16.60"/>
  <cols>
    <col min="1" max="1" width="7.567568" customWidth="1" style="172"/>
    <col min="2" max="2" width="45.288288" customWidth="1" style="172"/>
    <col min="3" max="3" width="17.567568" customWidth="1" style="172"/>
    <col min="4" max="4" width="12.711712" customWidth="1" style="172"/>
    <col min="5" max="5" width="35.423423" customWidth="1" style="172"/>
    <col min="6" max="6" width="25.711712" customWidth="1" style="224"/>
    <col min="7" max="7" width="29.423423" customWidth="1" style="172"/>
    <col min="8" max="8" width="20.423423" customWidth="1" style="225"/>
    <col min="9" max="9" width="25.567568" customWidth="1" style="225"/>
    <col min="10" max="10" width="26.567568" customWidth="1" style="226"/>
    <col min="11" max="11" width="34.144144" customWidth="1" style="227"/>
    <col min="12" max="12" width="17.144144" customWidth="1" style="228"/>
    <col min="13" max="13" width="24.288288" customWidth="1" style="224"/>
    <col min="14" max="14" width="46.567568" hidden="1" customWidth="1" style="172">
      <extLst>
        <ext uri="smNativeData">
          <pm:columnDef xmlns:pm="smNativeData" id="1784834038" min="14" max="14" hidden="1" collapsedDB="0" collapsedOL="0"/>
        </ext>
      </extLst>
    </col>
    <col min="15" max="16" width="9.144144" style="172"/>
    <col min="17" max="17" width="60.000000" customWidth="1" style="229"/>
    <col min="18" max="18" width="10.288288" customWidth="1" style="172"/>
    <col min="19" max="16384" width="9.144144" style="172"/>
  </cols>
  <sheetData>
    <row r="1" spans="1:13">
      <c r="A1" s="230" t="s">
        <v>226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230"/>
    </row>
    <row r="2" spans="1:13">
      <c r="A2" s="161" t="s">
        <v>43</v>
      </c>
      <c r="B2" s="162"/>
      <c r="C2" s="231"/>
      <c r="D2" s="232"/>
      <c r="E2" s="232"/>
      <c r="F2" s="232"/>
      <c r="G2" s="232"/>
      <c r="H2" s="232"/>
      <c r="I2" s="232"/>
      <c r="J2" s="232"/>
      <c r="K2" s="232"/>
      <c r="L2" s="233"/>
      <c r="M2" s="233"/>
    </row>
    <row r="3" spans="1:13">
      <c r="A3" s="163" t="s">
        <v>6</v>
      </c>
      <c r="B3" s="164"/>
      <c r="C3" s="234"/>
      <c r="D3" s="234"/>
      <c r="E3" s="234"/>
      <c r="F3" s="234"/>
      <c r="G3" s="234"/>
      <c r="H3" s="234"/>
      <c r="I3" s="234"/>
      <c r="J3" s="234"/>
      <c r="K3" s="234"/>
      <c r="L3" s="165"/>
      <c r="M3" s="165"/>
    </row>
    <row r="4" spans="1:13">
      <c r="A4" s="166" t="s">
        <v>10</v>
      </c>
      <c r="B4" s="167"/>
      <c r="C4" s="235"/>
      <c r="D4" s="235"/>
      <c r="E4" s="235"/>
      <c r="F4" s="235"/>
      <c r="G4" s="235"/>
      <c r="H4" s="235"/>
      <c r="I4" s="235"/>
      <c r="J4" s="235"/>
      <c r="K4" s="235"/>
      <c r="L4" s="236"/>
      <c r="M4" s="236"/>
    </row>
    <row r="5" spans="1:13">
      <c r="A5" s="237"/>
      <c r="B5" s="237"/>
      <c r="C5" s="237"/>
      <c r="D5" s="237"/>
      <c r="E5" s="237"/>
      <c r="F5" s="238"/>
      <c r="G5" s="237"/>
      <c r="H5" s="239"/>
      <c r="I5" s="239"/>
      <c r="J5" s="240"/>
      <c r="K5" s="241"/>
      <c r="L5" s="242"/>
      <c r="M5" s="243"/>
    </row>
    <row r="6" spans="1:13" ht="73.50" customHeight="1">
      <c r="A6" s="244" t="s">
        <v>44</v>
      </c>
      <c r="B6" s="245" t="s">
        <v>46</v>
      </c>
      <c r="C6" s="168" t="s">
        <v>71</v>
      </c>
      <c r="D6" s="168" t="s">
        <v>227</v>
      </c>
      <c r="E6" s="168" t="s">
        <v>228</v>
      </c>
      <c r="F6" s="171" t="s">
        <v>229</v>
      </c>
      <c r="G6" s="168" t="s">
        <v>75</v>
      </c>
      <c r="H6" s="169" t="s">
        <v>77</v>
      </c>
      <c r="I6" s="169" t="s">
        <v>230</v>
      </c>
      <c r="J6" s="246" t="s">
        <v>231</v>
      </c>
      <c r="K6" s="247"/>
      <c r="L6" s="170" t="s">
        <v>64</v>
      </c>
      <c r="M6" s="171" t="s">
        <v>66</v>
      </c>
    </row>
    <row r="7" spans="1:13" ht="115.50" customHeight="1">
      <c r="A7" s="244"/>
      <c r="B7" s="245"/>
      <c r="C7" s="168"/>
      <c r="D7" s="168"/>
      <c r="E7" s="168"/>
      <c r="F7" s="171"/>
      <c r="G7" s="168"/>
      <c r="H7" s="169"/>
      <c r="I7" s="169"/>
      <c r="J7" s="248" t="s">
        <v>232</v>
      </c>
      <c r="K7" s="248" t="s">
        <v>233</v>
      </c>
      <c r="L7" s="170"/>
      <c r="M7" s="171"/>
    </row>
    <row r="8" spans="1:17" s="173" customFormat="1" ht="34.50" customHeight="1">
      <c r="A8" s="249" t="s">
        <v>234</v>
      </c>
      <c r="B8" s="250"/>
      <c r="C8" s="251"/>
      <c r="D8" s="251"/>
      <c r="E8" s="252"/>
      <c r="F8" s="251"/>
      <c r="G8" s="251"/>
      <c r="H8" s="253"/>
      <c r="I8" s="254"/>
      <c r="J8" s="255"/>
      <c r="K8" s="256" t="e">
        <f>SUM(J8*'Összesítő tábla'!$E$18)</f>
        <v>#DIV/0!</v>
      </c>
      <c r="L8" s="253"/>
      <c r="M8" s="251"/>
      <c r="N8" s="174" t="s">
        <v>105</v>
      </c>
      <c r="Q8" s="257"/>
    </row>
    <row r="9" spans="1:16" s="173" customFormat="1" ht="34.50" customHeight="1">
      <c r="A9" s="249" t="s">
        <v>235</v>
      </c>
      <c r="B9" s="250"/>
      <c r="C9" s="251"/>
      <c r="D9" s="251"/>
      <c r="E9" s="252"/>
      <c r="F9" s="251"/>
      <c r="G9" s="251"/>
      <c r="H9" s="253"/>
      <c r="I9" s="254"/>
      <c r="J9" s="255"/>
      <c r="K9" s="256" t="e">
        <f>SUM(J9*'Összesítő tábla'!$E$18)</f>
        <v>#DIV/0!</v>
      </c>
      <c r="L9" s="253"/>
      <c r="M9" s="251"/>
      <c r="N9" s="174" t="s">
        <v>106</v>
      </c>
      <c r="P9" s="257"/>
    </row>
    <row r="10" spans="1:16" s="173" customFormat="1" ht="34.50" customHeight="1">
      <c r="A10" s="249" t="s">
        <v>236</v>
      </c>
      <c r="B10" s="250"/>
      <c r="C10" s="251"/>
      <c r="D10" s="251"/>
      <c r="E10" s="252"/>
      <c r="F10" s="251"/>
      <c r="G10" s="251"/>
      <c r="H10" s="258"/>
      <c r="I10" s="254"/>
      <c r="J10" s="255"/>
      <c r="K10" s="256" t="e">
        <f>SUM(J10*'Összesítő tábla'!$E$18)</f>
        <v>#DIV/0!</v>
      </c>
      <c r="L10" s="253"/>
      <c r="M10" s="251"/>
      <c r="N10" s="174" t="s">
        <v>107</v>
      </c>
      <c r="P10" s="257"/>
    </row>
    <row r="11" spans="1:16" s="173" customFormat="1" ht="34.50" customHeight="1">
      <c r="A11" s="249" t="s">
        <v>237</v>
      </c>
      <c r="B11" s="250"/>
      <c r="C11" s="251"/>
      <c r="D11" s="251"/>
      <c r="E11" s="252"/>
      <c r="F11" s="251"/>
      <c r="G11" s="251"/>
      <c r="H11" s="258"/>
      <c r="I11" s="254"/>
      <c r="J11" s="255"/>
      <c r="K11" s="256" t="e">
        <f>SUM(J11*'Összesítő tábla'!$E$18)</f>
        <v>#DIV/0!</v>
      </c>
      <c r="L11" s="253"/>
      <c r="M11" s="251"/>
      <c r="N11" s="174" t="s">
        <v>108</v>
      </c>
      <c r="P11" s="257"/>
    </row>
    <row r="12" spans="1:16" s="173" customFormat="1" ht="34.50" customHeight="1">
      <c r="A12" s="249" t="s">
        <v>238</v>
      </c>
      <c r="B12" s="250"/>
      <c r="C12" s="251"/>
      <c r="D12" s="251"/>
      <c r="E12" s="252"/>
      <c r="F12" s="251"/>
      <c r="G12" s="251"/>
      <c r="H12" s="258"/>
      <c r="I12" s="254"/>
      <c r="J12" s="255"/>
      <c r="K12" s="256" t="e">
        <f>SUM(J12*'Összesítő tábla'!$E$18)</f>
        <v>#DIV/0!</v>
      </c>
      <c r="L12" s="253"/>
      <c r="M12" s="251"/>
      <c r="N12" s="259" t="s">
        <v>109</v>
      </c>
      <c r="P12" s="257"/>
    </row>
    <row r="13" spans="1:16" s="173" customFormat="1" ht="34.50" customHeight="1">
      <c r="A13" s="249" t="s">
        <v>239</v>
      </c>
      <c r="B13" s="250"/>
      <c r="C13" s="251"/>
      <c r="D13" s="251"/>
      <c r="E13" s="252"/>
      <c r="F13" s="251"/>
      <c r="G13" s="251"/>
      <c r="H13" s="258"/>
      <c r="I13" s="254"/>
      <c r="J13" s="255"/>
      <c r="K13" s="256" t="e">
        <f>SUM(J13*'Összesítő tábla'!$E$18)</f>
        <v>#DIV/0!</v>
      </c>
      <c r="L13" s="253"/>
      <c r="M13" s="251"/>
      <c r="N13" s="260" t="s">
        <v>110</v>
      </c>
      <c r="P13" s="257"/>
    </row>
    <row r="14" spans="1:16" s="173" customFormat="1" ht="34.50" customHeight="1">
      <c r="A14" s="249" t="s">
        <v>240</v>
      </c>
      <c r="B14" s="250"/>
      <c r="C14" s="251"/>
      <c r="D14" s="251"/>
      <c r="E14" s="252"/>
      <c r="F14" s="251"/>
      <c r="G14" s="251"/>
      <c r="H14" s="258"/>
      <c r="I14" s="254"/>
      <c r="J14" s="255"/>
      <c r="K14" s="256" t="e">
        <f>SUM(J14*'Összesítő tábla'!$E$18)</f>
        <v>#DIV/0!</v>
      </c>
      <c r="L14" s="253"/>
      <c r="M14" s="251"/>
      <c r="N14" s="260" t="s">
        <v>111</v>
      </c>
      <c r="P14" s="257"/>
    </row>
    <row r="15" spans="1:16" s="173" customFormat="1" ht="34.50" customHeight="1">
      <c r="A15" s="249" t="s">
        <v>241</v>
      </c>
      <c r="B15" s="250"/>
      <c r="C15" s="251"/>
      <c r="D15" s="251"/>
      <c r="E15" s="252"/>
      <c r="F15" s="251"/>
      <c r="G15" s="251"/>
      <c r="H15" s="258"/>
      <c r="I15" s="254"/>
      <c r="J15" s="255"/>
      <c r="K15" s="256" t="e">
        <f>SUM(J15*'Összesítő tábla'!$E$18)</f>
        <v>#DIV/0!</v>
      </c>
      <c r="L15" s="253"/>
      <c r="M15" s="251"/>
      <c r="N15" s="260" t="s">
        <v>112</v>
      </c>
      <c r="P15" s="257"/>
    </row>
    <row r="16" spans="1:16" s="173" customFormat="1" ht="34.50" customHeight="1">
      <c r="A16" s="249" t="s">
        <v>242</v>
      </c>
      <c r="B16" s="250"/>
      <c r="C16" s="251"/>
      <c r="D16" s="251"/>
      <c r="E16" s="252"/>
      <c r="F16" s="251"/>
      <c r="G16" s="251"/>
      <c r="H16" s="258"/>
      <c r="I16" s="254"/>
      <c r="J16" s="255"/>
      <c r="K16" s="256" t="e">
        <f>SUM(J16*'Összesítő tábla'!$E$18)</f>
        <v>#DIV/0!</v>
      </c>
      <c r="L16" s="253"/>
      <c r="M16" s="251"/>
      <c r="N16" s="260" t="s">
        <v>113</v>
      </c>
      <c r="P16" s="257"/>
    </row>
    <row r="17" spans="1:16" s="173" customFormat="1" ht="34.50" customHeight="1">
      <c r="A17" s="249" t="s">
        <v>243</v>
      </c>
      <c r="B17" s="250"/>
      <c r="C17" s="251"/>
      <c r="D17" s="251"/>
      <c r="E17" s="252"/>
      <c r="F17" s="251"/>
      <c r="G17" s="251"/>
      <c r="H17" s="258"/>
      <c r="I17" s="254"/>
      <c r="J17" s="255"/>
      <c r="K17" s="256" t="e">
        <f>SUM(J17*'Összesítő tábla'!$E$18)</f>
        <v>#DIV/0!</v>
      </c>
      <c r="L17" s="253"/>
      <c r="M17" s="251"/>
      <c r="N17" s="260" t="s">
        <v>114</v>
      </c>
      <c r="P17" s="257"/>
    </row>
    <row r="18" spans="1:16" s="173" customFormat="1" ht="34.50" customHeight="1">
      <c r="A18" s="249" t="s">
        <v>244</v>
      </c>
      <c r="B18" s="250"/>
      <c r="C18" s="251"/>
      <c r="D18" s="251"/>
      <c r="E18" s="252"/>
      <c r="F18" s="251"/>
      <c r="G18" s="251"/>
      <c r="H18" s="258"/>
      <c r="I18" s="254"/>
      <c r="J18" s="255"/>
      <c r="K18" s="256" t="e">
        <f>SUM(J18*'Összesítő tábla'!$E$18)</f>
        <v>#DIV/0!</v>
      </c>
      <c r="L18" s="253"/>
      <c r="M18" s="251"/>
      <c r="N18" s="260" t="s">
        <v>115</v>
      </c>
      <c r="P18" s="257"/>
    </row>
    <row r="19" spans="1:14" s="173" customFormat="1" ht="34.50" customHeight="1">
      <c r="A19" s="249" t="s">
        <v>245</v>
      </c>
      <c r="B19" s="250"/>
      <c r="C19" s="251"/>
      <c r="D19" s="251"/>
      <c r="E19" s="252"/>
      <c r="F19" s="251"/>
      <c r="G19" s="251"/>
      <c r="H19" s="258"/>
      <c r="I19" s="254"/>
      <c r="J19" s="255"/>
      <c r="K19" s="256" t="e">
        <f>SUM(J19*'Összesítő tábla'!$E$18)</f>
        <v>#DIV/0!</v>
      </c>
      <c r="L19" s="253"/>
      <c r="M19" s="251"/>
      <c r="N19" s="260" t="s">
        <v>116</v>
      </c>
    </row>
    <row r="20" spans="1:14" s="173" customFormat="1" ht="34.50" customHeight="1">
      <c r="A20" s="249" t="s">
        <v>246</v>
      </c>
      <c r="B20" s="250"/>
      <c r="C20" s="251"/>
      <c r="D20" s="251"/>
      <c r="E20" s="252"/>
      <c r="F20" s="251"/>
      <c r="G20" s="251"/>
      <c r="H20" s="258"/>
      <c r="I20" s="254"/>
      <c r="J20" s="255"/>
      <c r="K20" s="256" t="e">
        <f>SUM(J20*'Összesítő tábla'!$E$18)</f>
        <v>#DIV/0!</v>
      </c>
      <c r="L20" s="253"/>
      <c r="M20" s="251"/>
      <c r="N20" s="260" t="s">
        <v>117</v>
      </c>
    </row>
    <row r="21" spans="1:14" s="173" customFormat="1" ht="34.50" customHeight="1">
      <c r="A21" s="249" t="s">
        <v>247</v>
      </c>
      <c r="B21" s="250"/>
      <c r="C21" s="251"/>
      <c r="D21" s="251"/>
      <c r="E21" s="252"/>
      <c r="F21" s="251"/>
      <c r="G21" s="251"/>
      <c r="H21" s="258"/>
      <c r="I21" s="254"/>
      <c r="J21" s="255"/>
      <c r="K21" s="256" t="e">
        <f>SUM(J21*'Összesítő tábla'!$E$18)</f>
        <v>#DIV/0!</v>
      </c>
      <c r="L21" s="253"/>
      <c r="M21" s="251"/>
      <c r="N21" s="260" t="s">
        <v>118</v>
      </c>
    </row>
    <row r="22" spans="1:14" s="173" customFormat="1" ht="34.50" customHeight="1">
      <c r="A22" s="249" t="s">
        <v>248</v>
      </c>
      <c r="B22" s="250"/>
      <c r="C22" s="251"/>
      <c r="D22" s="251"/>
      <c r="E22" s="252"/>
      <c r="F22" s="251"/>
      <c r="G22" s="251"/>
      <c r="H22" s="258"/>
      <c r="I22" s="254"/>
      <c r="J22" s="255"/>
      <c r="K22" s="256" t="e">
        <f>SUM(J22*'Összesítő tábla'!$E$18)</f>
        <v>#DIV/0!</v>
      </c>
      <c r="L22" s="253"/>
      <c r="M22" s="251"/>
      <c r="N22" s="260" t="s">
        <v>119</v>
      </c>
    </row>
    <row r="23" spans="1:14" s="173" customFormat="1" ht="34.50" customHeight="1">
      <c r="A23" s="249" t="s">
        <v>249</v>
      </c>
      <c r="B23" s="250"/>
      <c r="C23" s="251"/>
      <c r="D23" s="251"/>
      <c r="E23" s="252"/>
      <c r="F23" s="251"/>
      <c r="G23" s="251"/>
      <c r="H23" s="258"/>
      <c r="I23" s="254"/>
      <c r="J23" s="255"/>
      <c r="K23" s="256" t="e">
        <f>SUM(J23*'Összesítő tábla'!$E$18)</f>
        <v>#DIV/0!</v>
      </c>
      <c r="L23" s="253"/>
      <c r="M23" s="251"/>
      <c r="N23" s="259" t="s">
        <v>120</v>
      </c>
    </row>
    <row r="24" spans="1:14" s="173" customFormat="1" ht="34.50" customHeight="1">
      <c r="A24" s="249" t="s">
        <v>250</v>
      </c>
      <c r="B24" s="250"/>
      <c r="C24" s="251"/>
      <c r="D24" s="251"/>
      <c r="E24" s="252"/>
      <c r="F24" s="251"/>
      <c r="G24" s="251"/>
      <c r="H24" s="258"/>
      <c r="I24" s="254"/>
      <c r="J24" s="255"/>
      <c r="K24" s="256" t="e">
        <f>SUM(J24*'Összesítő tábla'!$E$18)</f>
        <v>#DIV/0!</v>
      </c>
      <c r="L24" s="253"/>
      <c r="M24" s="251"/>
      <c r="N24" s="260" t="s">
        <v>121</v>
      </c>
    </row>
    <row r="25" spans="1:14" s="173" customFormat="1" ht="34.50" customHeight="1">
      <c r="A25" s="249" t="s">
        <v>251</v>
      </c>
      <c r="B25" s="250"/>
      <c r="C25" s="251"/>
      <c r="D25" s="251"/>
      <c r="E25" s="252"/>
      <c r="F25" s="251"/>
      <c r="G25" s="251"/>
      <c r="H25" s="258"/>
      <c r="I25" s="254"/>
      <c r="J25" s="255"/>
      <c r="K25" s="256" t="e">
        <f>SUM(J25*'Összesítő tábla'!$E$18)</f>
        <v>#DIV/0!</v>
      </c>
      <c r="L25" s="253"/>
      <c r="M25" s="251"/>
      <c r="N25" s="260" t="s">
        <v>122</v>
      </c>
    </row>
    <row r="26" spans="1:14" s="173" customFormat="1" ht="34.50" customHeight="1">
      <c r="A26" s="249" t="s">
        <v>252</v>
      </c>
      <c r="B26" s="250"/>
      <c r="C26" s="251"/>
      <c r="D26" s="251"/>
      <c r="E26" s="252"/>
      <c r="F26" s="251"/>
      <c r="G26" s="251"/>
      <c r="H26" s="258"/>
      <c r="I26" s="254"/>
      <c r="J26" s="255"/>
      <c r="K26" s="256" t="e">
        <f>SUM(J26*'Összesítő tábla'!$E$18)</f>
        <v>#DIV/0!</v>
      </c>
      <c r="L26" s="253"/>
      <c r="M26" s="251"/>
      <c r="N26" s="260" t="s">
        <v>123</v>
      </c>
    </row>
    <row r="27" spans="1:14" s="173" customFormat="1" ht="34.50" customHeight="1">
      <c r="A27" s="249" t="s">
        <v>253</v>
      </c>
      <c r="B27" s="250"/>
      <c r="C27" s="251"/>
      <c r="D27" s="251"/>
      <c r="E27" s="252"/>
      <c r="F27" s="251"/>
      <c r="G27" s="251"/>
      <c r="H27" s="258"/>
      <c r="I27" s="254"/>
      <c r="J27" s="255"/>
      <c r="K27" s="256" t="e">
        <f>SUM(J27*'Összesítő tábla'!$E$18)</f>
        <v>#DIV/0!</v>
      </c>
      <c r="L27" s="253"/>
      <c r="M27" s="251"/>
      <c r="N27" s="260" t="s">
        <v>124</v>
      </c>
    </row>
    <row r="28" spans="1:14" s="173" customFormat="1" ht="34.50" customHeight="1">
      <c r="A28" s="249" t="s">
        <v>254</v>
      </c>
      <c r="B28" s="250"/>
      <c r="C28" s="251"/>
      <c r="D28" s="251"/>
      <c r="E28" s="252"/>
      <c r="F28" s="251"/>
      <c r="G28" s="251"/>
      <c r="H28" s="258"/>
      <c r="I28" s="254"/>
      <c r="J28" s="255"/>
      <c r="K28" s="256" t="e">
        <f>SUM(J28*'Összesítő tábla'!$E$18)</f>
        <v>#DIV/0!</v>
      </c>
      <c r="L28" s="253"/>
      <c r="M28" s="251"/>
      <c r="N28" s="260" t="s">
        <v>125</v>
      </c>
    </row>
    <row r="29" spans="1:14" s="173" customFormat="1" ht="34.50" customHeight="1">
      <c r="A29" s="249" t="s">
        <v>255</v>
      </c>
      <c r="B29" s="250"/>
      <c r="C29" s="251"/>
      <c r="D29" s="251"/>
      <c r="E29" s="252"/>
      <c r="F29" s="251"/>
      <c r="G29" s="251"/>
      <c r="H29" s="258"/>
      <c r="I29" s="254"/>
      <c r="J29" s="255"/>
      <c r="K29" s="256" t="e">
        <f>SUM(J29*'Összesítő tábla'!$E$18)</f>
        <v>#DIV/0!</v>
      </c>
      <c r="L29" s="253"/>
      <c r="M29" s="251"/>
      <c r="N29" s="260" t="s">
        <v>126</v>
      </c>
    </row>
    <row r="30" spans="1:14" s="173" customFormat="1" ht="34.50" customHeight="1">
      <c r="A30" s="249" t="s">
        <v>256</v>
      </c>
      <c r="B30" s="250"/>
      <c r="C30" s="251"/>
      <c r="D30" s="251"/>
      <c r="E30" s="252"/>
      <c r="F30" s="251"/>
      <c r="G30" s="251"/>
      <c r="H30" s="258"/>
      <c r="I30" s="254"/>
      <c r="J30" s="255"/>
      <c r="K30" s="256" t="e">
        <f>SUM(J30*'Összesítő tábla'!$E$18)</f>
        <v>#DIV/0!</v>
      </c>
      <c r="L30" s="253"/>
      <c r="M30" s="251"/>
      <c r="N30" s="260" t="s">
        <v>127</v>
      </c>
    </row>
    <row r="31" spans="1:14" s="173" customFormat="1" ht="34.50" customHeight="1">
      <c r="A31" s="249" t="s">
        <v>257</v>
      </c>
      <c r="B31" s="250"/>
      <c r="C31" s="251"/>
      <c r="D31" s="251"/>
      <c r="E31" s="252"/>
      <c r="F31" s="251"/>
      <c r="G31" s="251"/>
      <c r="H31" s="258"/>
      <c r="I31" s="254"/>
      <c r="J31" s="255"/>
      <c r="K31" s="256" t="e">
        <f>SUM(J31*'Összesítő tábla'!$E$18)</f>
        <v>#DIV/0!</v>
      </c>
      <c r="L31" s="253"/>
      <c r="M31" s="251"/>
      <c r="N31" s="260" t="s">
        <v>128</v>
      </c>
    </row>
    <row r="32" spans="1:14" s="173" customFormat="1" ht="34.50" customHeight="1">
      <c r="A32" s="249" t="s">
        <v>258</v>
      </c>
      <c r="B32" s="250"/>
      <c r="C32" s="251"/>
      <c r="D32" s="251"/>
      <c r="E32" s="252"/>
      <c r="F32" s="251"/>
      <c r="G32" s="251"/>
      <c r="H32" s="258"/>
      <c r="I32" s="254"/>
      <c r="J32" s="255"/>
      <c r="K32" s="256" t="e">
        <f>SUM(J32*'Összesítő tábla'!$E$18)</f>
        <v>#DIV/0!</v>
      </c>
      <c r="L32" s="253"/>
      <c r="M32" s="251"/>
      <c r="N32" s="259" t="s">
        <v>129</v>
      </c>
    </row>
    <row r="33" spans="1:13" s="173" customFormat="1" ht="34.50" customHeight="1">
      <c r="A33" s="249" t="s">
        <v>259</v>
      </c>
      <c r="B33" s="250"/>
      <c r="C33" s="251"/>
      <c r="D33" s="251"/>
      <c r="E33" s="252"/>
      <c r="F33" s="251"/>
      <c r="G33" s="251"/>
      <c r="H33" s="258"/>
      <c r="I33" s="254"/>
      <c r="J33" s="255"/>
      <c r="K33" s="256" t="e">
        <f>SUM(J33*'Összesítő tábla'!$E$18)</f>
        <v>#DIV/0!</v>
      </c>
      <c r="L33" s="253"/>
      <c r="M33" s="251"/>
    </row>
    <row r="34" spans="1:13" s="173" customFormat="1" ht="34.50" customHeight="1">
      <c r="A34" s="249" t="s">
        <v>260</v>
      </c>
      <c r="B34" s="250"/>
      <c r="C34" s="251"/>
      <c r="D34" s="251"/>
      <c r="E34" s="252"/>
      <c r="F34" s="251"/>
      <c r="G34" s="251"/>
      <c r="H34" s="258"/>
      <c r="I34" s="254"/>
      <c r="J34" s="255"/>
      <c r="K34" s="256" t="e">
        <f>SUM(J34*'Összesítő tábla'!$E$18)</f>
        <v>#DIV/0!</v>
      </c>
      <c r="L34" s="253"/>
      <c r="M34" s="251"/>
    </row>
    <row r="35" spans="1:13" s="173" customFormat="1" ht="34.50" customHeight="1">
      <c r="A35" s="249" t="s">
        <v>261</v>
      </c>
      <c r="B35" s="250"/>
      <c r="C35" s="251"/>
      <c r="D35" s="251"/>
      <c r="E35" s="252"/>
      <c r="F35" s="251"/>
      <c r="G35" s="251"/>
      <c r="H35" s="258"/>
      <c r="I35" s="254"/>
      <c r="J35" s="255"/>
      <c r="K35" s="256" t="e">
        <f>SUM(J35*'Összesítő tábla'!$E$18)</f>
        <v>#DIV/0!</v>
      </c>
      <c r="L35" s="253"/>
      <c r="M35" s="251"/>
    </row>
    <row r="36" spans="1:13" s="173" customFormat="1" ht="34.50" customHeight="1">
      <c r="A36" s="249" t="s">
        <v>262</v>
      </c>
      <c r="B36" s="250"/>
      <c r="C36" s="251"/>
      <c r="D36" s="251"/>
      <c r="E36" s="252"/>
      <c r="F36" s="251"/>
      <c r="G36" s="251"/>
      <c r="H36" s="258"/>
      <c r="I36" s="254"/>
      <c r="J36" s="255"/>
      <c r="K36" s="256" t="e">
        <f>SUM(J36*'Összesítő tábla'!$E$18)</f>
        <v>#DIV/0!</v>
      </c>
      <c r="L36" s="253"/>
      <c r="M36" s="251"/>
    </row>
    <row r="37" spans="1:13" s="173" customFormat="1" ht="34.50" customHeight="1">
      <c r="A37" s="249" t="s">
        <v>263</v>
      </c>
      <c r="B37" s="250"/>
      <c r="C37" s="251"/>
      <c r="D37" s="251"/>
      <c r="E37" s="252"/>
      <c r="F37" s="251"/>
      <c r="G37" s="251"/>
      <c r="H37" s="258"/>
      <c r="I37" s="254"/>
      <c r="J37" s="255"/>
      <c r="K37" s="256" t="e">
        <f>SUM(J37*'Összesítő tábla'!$E$18)</f>
        <v>#DIV/0!</v>
      </c>
      <c r="L37" s="253"/>
      <c r="M37" s="251"/>
    </row>
    <row r="38" spans="1:13" s="173" customFormat="1" ht="34.50" customHeight="1">
      <c r="A38" s="249" t="s">
        <v>264</v>
      </c>
      <c r="B38" s="250"/>
      <c r="C38" s="251"/>
      <c r="D38" s="251"/>
      <c r="E38" s="252"/>
      <c r="F38" s="251"/>
      <c r="G38" s="251"/>
      <c r="H38" s="258"/>
      <c r="I38" s="254"/>
      <c r="J38" s="255"/>
      <c r="K38" s="256" t="e">
        <f>SUM(J38*'Összesítő tábla'!$E$18)</f>
        <v>#DIV/0!</v>
      </c>
      <c r="L38" s="253"/>
      <c r="M38" s="251"/>
    </row>
    <row r="39" spans="1:13" s="173" customFormat="1" ht="34.50" customHeight="1">
      <c r="A39" s="249" t="s">
        <v>265</v>
      </c>
      <c r="B39" s="250"/>
      <c r="C39" s="251"/>
      <c r="D39" s="251"/>
      <c r="E39" s="252"/>
      <c r="F39" s="251"/>
      <c r="G39" s="251"/>
      <c r="H39" s="258"/>
      <c r="I39" s="254"/>
      <c r="J39" s="255"/>
      <c r="K39" s="256" t="e">
        <f>SUM(J39*'Összesítő tábla'!$E$18)</f>
        <v>#DIV/0!</v>
      </c>
      <c r="L39" s="253"/>
      <c r="M39" s="251"/>
    </row>
    <row r="40" spans="1:13" s="173" customFormat="1" ht="34.50" customHeight="1">
      <c r="A40" s="249" t="s">
        <v>266</v>
      </c>
      <c r="B40" s="250"/>
      <c r="C40" s="251"/>
      <c r="D40" s="251"/>
      <c r="E40" s="252"/>
      <c r="F40" s="251"/>
      <c r="G40" s="251"/>
      <c r="H40" s="258"/>
      <c r="I40" s="254"/>
      <c r="J40" s="255"/>
      <c r="K40" s="256" t="e">
        <f>SUM(J40*'Összesítő tábla'!$E$18)</f>
        <v>#DIV/0!</v>
      </c>
      <c r="L40" s="253"/>
      <c r="M40" s="251"/>
    </row>
    <row r="41" spans="1:13" s="173" customFormat="1" ht="34.50" customHeight="1">
      <c r="A41" s="249" t="s">
        <v>267</v>
      </c>
      <c r="B41" s="250"/>
      <c r="C41" s="251"/>
      <c r="D41" s="251"/>
      <c r="E41" s="252"/>
      <c r="F41" s="251"/>
      <c r="G41" s="251"/>
      <c r="H41" s="258"/>
      <c r="I41" s="254"/>
      <c r="J41" s="255"/>
      <c r="K41" s="256" t="e">
        <f>SUM(J41*'Összesítő tábla'!$E$18)</f>
        <v>#DIV/0!</v>
      </c>
      <c r="L41" s="253"/>
      <c r="M41" s="251"/>
    </row>
    <row r="42" spans="1:13" s="173" customFormat="1" ht="34.50" customHeight="1">
      <c r="A42" s="249" t="s">
        <v>268</v>
      </c>
      <c r="B42" s="250"/>
      <c r="C42" s="251"/>
      <c r="D42" s="251"/>
      <c r="E42" s="252"/>
      <c r="F42" s="251"/>
      <c r="G42" s="251"/>
      <c r="H42" s="258"/>
      <c r="I42" s="254"/>
      <c r="J42" s="255"/>
      <c r="K42" s="256" t="e">
        <f>SUM(J42*'Összesítő tábla'!$E$18)</f>
        <v>#DIV/0!</v>
      </c>
      <c r="L42" s="253"/>
      <c r="M42" s="251"/>
    </row>
    <row r="43" spans="1:13" s="173" customFormat="1" ht="34.50" customHeight="1">
      <c r="A43" s="249" t="s">
        <v>269</v>
      </c>
      <c r="B43" s="250"/>
      <c r="C43" s="251"/>
      <c r="D43" s="251"/>
      <c r="E43" s="252"/>
      <c r="F43" s="251"/>
      <c r="G43" s="251"/>
      <c r="H43" s="258"/>
      <c r="I43" s="254"/>
      <c r="J43" s="255"/>
      <c r="K43" s="256" t="e">
        <f>SUM(J43*'Összesítő tábla'!$E$18)</f>
        <v>#DIV/0!</v>
      </c>
      <c r="L43" s="253"/>
      <c r="M43" s="251"/>
    </row>
    <row r="44" spans="1:13" s="173" customFormat="1" ht="34.50" customHeight="1">
      <c r="A44" s="249" t="s">
        <v>270</v>
      </c>
      <c r="B44" s="250"/>
      <c r="C44" s="251"/>
      <c r="D44" s="251"/>
      <c r="E44" s="252"/>
      <c r="F44" s="251"/>
      <c r="G44" s="251"/>
      <c r="H44" s="258"/>
      <c r="I44" s="254"/>
      <c r="J44" s="255"/>
      <c r="K44" s="256" t="e">
        <f>SUM(J44*'Összesítő tábla'!$E$18)</f>
        <v>#DIV/0!</v>
      </c>
      <c r="L44" s="253"/>
      <c r="M44" s="251"/>
    </row>
    <row r="45" spans="1:13" s="173" customFormat="1" ht="34.50" customHeight="1">
      <c r="A45" s="249" t="s">
        <v>267</v>
      </c>
      <c r="B45" s="250"/>
      <c r="C45" s="251"/>
      <c r="D45" s="251"/>
      <c r="E45" s="252"/>
      <c r="F45" s="251"/>
      <c r="G45" s="251"/>
      <c r="H45" s="258"/>
      <c r="I45" s="254"/>
      <c r="J45" s="255"/>
      <c r="K45" s="256" t="e">
        <f>SUM(J45*'Összesítő tábla'!$E$18)</f>
        <v>#DIV/0!</v>
      </c>
      <c r="L45" s="253"/>
      <c r="M45" s="251"/>
    </row>
    <row r="46" spans="1:13" s="173" customFormat="1" ht="34.50" customHeight="1">
      <c r="A46" s="249" t="s">
        <v>268</v>
      </c>
      <c r="B46" s="250"/>
      <c r="C46" s="251"/>
      <c r="D46" s="251"/>
      <c r="E46" s="252"/>
      <c r="F46" s="251"/>
      <c r="G46" s="251"/>
      <c r="H46" s="258"/>
      <c r="I46" s="254"/>
      <c r="J46" s="255"/>
      <c r="K46" s="256" t="e">
        <f>SUM(J46*'Összesítő tábla'!$E$18)</f>
        <v>#DIV/0!</v>
      </c>
      <c r="L46" s="253"/>
      <c r="M46" s="251"/>
    </row>
    <row r="47" spans="1:13" s="173" customFormat="1" ht="34.50" customHeight="1">
      <c r="A47" s="249" t="s">
        <v>269</v>
      </c>
      <c r="B47" s="250"/>
      <c r="C47" s="251"/>
      <c r="D47" s="251"/>
      <c r="E47" s="252"/>
      <c r="F47" s="251"/>
      <c r="G47" s="251"/>
      <c r="H47" s="258"/>
      <c r="I47" s="254"/>
      <c r="J47" s="255"/>
      <c r="K47" s="256" t="e">
        <f>SUM(J47*'Összesítő tábla'!$E$18)</f>
        <v>#DIV/0!</v>
      </c>
      <c r="L47" s="253"/>
      <c r="M47" s="251"/>
    </row>
    <row r="48" spans="1:13" s="173" customFormat="1" ht="34.50" customHeight="1">
      <c r="A48" s="249" t="s">
        <v>270</v>
      </c>
      <c r="B48" s="250"/>
      <c r="C48" s="251"/>
      <c r="D48" s="251"/>
      <c r="E48" s="252"/>
      <c r="F48" s="251"/>
      <c r="G48" s="251"/>
      <c r="H48" s="258"/>
      <c r="I48" s="254"/>
      <c r="J48" s="255"/>
      <c r="K48" s="256" t="e">
        <f>SUM(J48*'Összesítő tábla'!$E$18)</f>
        <v>#DIV/0!</v>
      </c>
      <c r="L48" s="253"/>
      <c r="M48" s="251"/>
    </row>
    <row r="49" spans="1:13" s="173" customFormat="1" ht="34.50" customHeight="1">
      <c r="A49" s="249" t="s">
        <v>267</v>
      </c>
      <c r="B49" s="250"/>
      <c r="C49" s="251"/>
      <c r="D49" s="251"/>
      <c r="E49" s="252"/>
      <c r="F49" s="251"/>
      <c r="G49" s="251"/>
      <c r="H49" s="258"/>
      <c r="I49" s="254"/>
      <c r="J49" s="255"/>
      <c r="K49" s="256" t="e">
        <f>SUM(J49*'Összesítő tábla'!$E$18)</f>
        <v>#DIV/0!</v>
      </c>
      <c r="L49" s="253"/>
      <c r="M49" s="251"/>
    </row>
    <row r="50" spans="1:13" s="173" customFormat="1" ht="34.50" customHeight="1">
      <c r="A50" s="249" t="s">
        <v>268</v>
      </c>
      <c r="B50" s="250"/>
      <c r="C50" s="251"/>
      <c r="D50" s="251"/>
      <c r="E50" s="252"/>
      <c r="F50" s="251"/>
      <c r="G50" s="251"/>
      <c r="H50" s="258"/>
      <c r="I50" s="254"/>
      <c r="J50" s="255"/>
      <c r="K50" s="256" t="e">
        <f>SUM(J50*'Összesítő tábla'!$E$18)</f>
        <v>#DIV/0!</v>
      </c>
      <c r="L50" s="253"/>
      <c r="M50" s="251"/>
    </row>
    <row r="51" spans="1:13" s="173" customFormat="1" ht="34.50" customHeight="1">
      <c r="A51" s="249" t="s">
        <v>269</v>
      </c>
      <c r="B51" s="250"/>
      <c r="C51" s="251"/>
      <c r="D51" s="251"/>
      <c r="E51" s="252"/>
      <c r="F51" s="251"/>
      <c r="G51" s="251"/>
      <c r="H51" s="258"/>
      <c r="I51" s="254"/>
      <c r="J51" s="255"/>
      <c r="K51" s="256" t="e">
        <f>SUM(J51*'Összesítő tábla'!$E$18)</f>
        <v>#DIV/0!</v>
      </c>
      <c r="L51" s="253"/>
      <c r="M51" s="251"/>
    </row>
    <row r="52" spans="1:13" s="173" customFormat="1" ht="34.50" customHeight="1">
      <c r="A52" s="249" t="s">
        <v>270</v>
      </c>
      <c r="B52" s="250"/>
      <c r="C52" s="251"/>
      <c r="D52" s="251"/>
      <c r="E52" s="252"/>
      <c r="F52" s="251"/>
      <c r="G52" s="251"/>
      <c r="H52" s="258"/>
      <c r="I52" s="254"/>
      <c r="J52" s="255"/>
      <c r="K52" s="256" t="e">
        <f>SUM(J52*'Összesítő tábla'!$E$18)</f>
        <v>#DIV/0!</v>
      </c>
      <c r="L52" s="253"/>
      <c r="M52" s="251"/>
    </row>
    <row r="53" spans="1:13" s="173" customFormat="1" ht="34.50" customHeight="1">
      <c r="A53" s="249" t="s">
        <v>271</v>
      </c>
      <c r="B53" s="250"/>
      <c r="C53" s="251"/>
      <c r="D53" s="251"/>
      <c r="E53" s="252"/>
      <c r="F53" s="251"/>
      <c r="G53" s="251"/>
      <c r="H53" s="258"/>
      <c r="I53" s="254"/>
      <c r="J53" s="255"/>
      <c r="K53" s="256" t="e">
        <f>SUM(J53*'Összesítő tábla'!$E$18)</f>
        <v>#DIV/0!</v>
      </c>
      <c r="L53" s="253"/>
      <c r="M53" s="251"/>
    </row>
    <row r="54" spans="1:13" s="173" customFormat="1" ht="34.50" customHeight="1">
      <c r="A54" s="249" t="s">
        <v>272</v>
      </c>
      <c r="B54" s="250"/>
      <c r="C54" s="251"/>
      <c r="D54" s="251"/>
      <c r="E54" s="252"/>
      <c r="F54" s="251"/>
      <c r="G54" s="251"/>
      <c r="H54" s="258"/>
      <c r="I54" s="254"/>
      <c r="J54" s="255"/>
      <c r="K54" s="256" t="e">
        <f>SUM(J54*'Összesítő tábla'!$E$18)</f>
        <v>#DIV/0!</v>
      </c>
      <c r="L54" s="253"/>
      <c r="M54" s="251"/>
    </row>
    <row r="55" spans="1:13" s="173" customFormat="1" ht="34.50" customHeight="1">
      <c r="A55" s="249" t="s">
        <v>273</v>
      </c>
      <c r="B55" s="250"/>
      <c r="C55" s="251"/>
      <c r="D55" s="251"/>
      <c r="E55" s="252"/>
      <c r="F55" s="251"/>
      <c r="G55" s="251"/>
      <c r="H55" s="258"/>
      <c r="I55" s="254"/>
      <c r="J55" s="255"/>
      <c r="K55" s="256" t="e">
        <f>SUM(J55*'Összesítő tábla'!$E$18)</f>
        <v>#DIV/0!</v>
      </c>
      <c r="L55" s="253"/>
      <c r="M55" s="251"/>
    </row>
    <row r="56" spans="1:13" s="173" customFormat="1" ht="34.50" customHeight="1">
      <c r="A56" s="249" t="s">
        <v>274</v>
      </c>
      <c r="B56" s="250"/>
      <c r="C56" s="251"/>
      <c r="D56" s="251"/>
      <c r="E56" s="252"/>
      <c r="F56" s="251"/>
      <c r="G56" s="251"/>
      <c r="H56" s="258"/>
      <c r="I56" s="254"/>
      <c r="J56" s="255"/>
      <c r="K56" s="256" t="e">
        <f>SUM(J56*'Összesítő tábla'!$E$18)</f>
        <v>#DIV/0!</v>
      </c>
      <c r="L56" s="253"/>
      <c r="M56" s="251"/>
    </row>
    <row r="57" spans="1:13" s="173" customFormat="1" ht="34.50" customHeight="1">
      <c r="A57" s="249" t="s">
        <v>275</v>
      </c>
      <c r="B57" s="250"/>
      <c r="C57" s="251"/>
      <c r="D57" s="251"/>
      <c r="E57" s="252"/>
      <c r="F57" s="251"/>
      <c r="G57" s="251"/>
      <c r="H57" s="258"/>
      <c r="I57" s="254"/>
      <c r="J57" s="255"/>
      <c r="K57" s="256" t="e">
        <f>SUM(J57*'Összesítő tábla'!$E$18)</f>
        <v>#DIV/0!</v>
      </c>
      <c r="L57" s="253"/>
      <c r="M57" s="251"/>
    </row>
    <row r="58" spans="1:13" s="173" customFormat="1" ht="34.50" customHeight="1">
      <c r="A58" s="249" t="s">
        <v>276</v>
      </c>
      <c r="B58" s="250"/>
      <c r="C58" s="251"/>
      <c r="D58" s="251"/>
      <c r="E58" s="252"/>
      <c r="F58" s="251"/>
      <c r="G58" s="251"/>
      <c r="H58" s="258"/>
      <c r="I58" s="254"/>
      <c r="J58" s="255"/>
      <c r="K58" s="256" t="e">
        <f>SUM(J58*'Összesítő tábla'!$E$18)</f>
        <v>#DIV/0!</v>
      </c>
      <c r="L58" s="253"/>
      <c r="M58" s="251"/>
    </row>
    <row r="59" spans="1:13" s="173" customFormat="1" ht="34.50" customHeight="1">
      <c r="A59" s="249" t="s">
        <v>277</v>
      </c>
      <c r="B59" s="250"/>
      <c r="C59" s="251"/>
      <c r="D59" s="251"/>
      <c r="E59" s="252"/>
      <c r="F59" s="251"/>
      <c r="G59" s="251"/>
      <c r="H59" s="258"/>
      <c r="I59" s="254"/>
      <c r="J59" s="255"/>
      <c r="K59" s="256" t="e">
        <f>SUM(J59*'Összesítő tábla'!$E$18)</f>
        <v>#DIV/0!</v>
      </c>
      <c r="L59" s="253"/>
      <c r="M59" s="251"/>
    </row>
    <row r="60" spans="1:13" s="173" customFormat="1" ht="34.50" customHeight="1">
      <c r="A60" s="249" t="s">
        <v>278</v>
      </c>
      <c r="B60" s="250"/>
      <c r="C60" s="251"/>
      <c r="D60" s="251"/>
      <c r="E60" s="252"/>
      <c r="F60" s="251"/>
      <c r="G60" s="251"/>
      <c r="H60" s="258"/>
      <c r="I60" s="254"/>
      <c r="J60" s="255"/>
      <c r="K60" s="256" t="e">
        <f>SUM(J60*'Összesítő tábla'!$E$18)</f>
        <v>#DIV/0!</v>
      </c>
      <c r="L60" s="253"/>
      <c r="M60" s="251"/>
    </row>
    <row r="61" spans="1:13" s="173" customFormat="1" ht="34.50" customHeight="1">
      <c r="A61" s="249" t="s">
        <v>279</v>
      </c>
      <c r="B61" s="250"/>
      <c r="C61" s="251"/>
      <c r="D61" s="251"/>
      <c r="E61" s="252"/>
      <c r="F61" s="251"/>
      <c r="G61" s="251"/>
      <c r="H61" s="258"/>
      <c r="I61" s="254"/>
      <c r="J61" s="255"/>
      <c r="K61" s="256" t="e">
        <f>SUM(J61*'Összesítő tábla'!$E$18)</f>
        <v>#DIV/0!</v>
      </c>
      <c r="L61" s="253"/>
      <c r="M61" s="251"/>
    </row>
    <row r="62" spans="1:13" s="173" customFormat="1" ht="34.50" customHeight="1">
      <c r="A62" s="249" t="s">
        <v>280</v>
      </c>
      <c r="B62" s="250"/>
      <c r="C62" s="251"/>
      <c r="D62" s="251"/>
      <c r="E62" s="252"/>
      <c r="F62" s="251"/>
      <c r="G62" s="251"/>
      <c r="H62" s="258"/>
      <c r="I62" s="254"/>
      <c r="J62" s="255"/>
      <c r="K62" s="256" t="e">
        <f>SUM(J62*'Összesítő tábla'!$E$18)</f>
        <v>#DIV/0!</v>
      </c>
      <c r="L62" s="253"/>
      <c r="M62" s="251"/>
    </row>
    <row r="63" spans="1:13" s="173" customFormat="1" ht="34.50" customHeight="1">
      <c r="A63" s="249" t="s">
        <v>281</v>
      </c>
      <c r="B63" s="250"/>
      <c r="C63" s="251"/>
      <c r="D63" s="251"/>
      <c r="E63" s="252"/>
      <c r="F63" s="251"/>
      <c r="G63" s="251"/>
      <c r="H63" s="258"/>
      <c r="I63" s="254"/>
      <c r="J63" s="255"/>
      <c r="K63" s="256" t="e">
        <f>SUM(J63*'Összesítő tábla'!$E$18)</f>
        <v>#DIV/0!</v>
      </c>
      <c r="L63" s="253"/>
      <c r="M63" s="251"/>
    </row>
    <row r="64" spans="1:13" s="173" customFormat="1" ht="34.50" customHeight="1">
      <c r="A64" s="249" t="s">
        <v>282</v>
      </c>
      <c r="B64" s="250"/>
      <c r="C64" s="251"/>
      <c r="D64" s="251"/>
      <c r="E64" s="252"/>
      <c r="F64" s="251"/>
      <c r="G64" s="251"/>
      <c r="H64" s="258"/>
      <c r="I64" s="254"/>
      <c r="J64" s="255"/>
      <c r="K64" s="256" t="e">
        <f>SUM(J64*'Összesítő tábla'!$E$18)</f>
        <v>#DIV/0!</v>
      </c>
      <c r="L64" s="253"/>
      <c r="M64" s="251"/>
    </row>
    <row r="65" spans="1:13" s="173" customFormat="1" ht="34.50" customHeight="1">
      <c r="A65" s="249" t="s">
        <v>283</v>
      </c>
      <c r="B65" s="250"/>
      <c r="C65" s="251"/>
      <c r="D65" s="251"/>
      <c r="E65" s="252"/>
      <c r="F65" s="251"/>
      <c r="G65" s="251"/>
      <c r="H65" s="258"/>
      <c r="I65" s="254"/>
      <c r="J65" s="255"/>
      <c r="K65" s="256" t="e">
        <f>SUM(J65*'Összesítő tábla'!$E$18)</f>
        <v>#DIV/0!</v>
      </c>
      <c r="L65" s="253"/>
      <c r="M65" s="251"/>
    </row>
    <row r="66" spans="1:13" s="173" customFormat="1" ht="34.50" customHeight="1">
      <c r="A66" s="249" t="s">
        <v>284</v>
      </c>
      <c r="B66" s="250"/>
      <c r="C66" s="251"/>
      <c r="D66" s="251"/>
      <c r="E66" s="252"/>
      <c r="F66" s="251"/>
      <c r="G66" s="251"/>
      <c r="H66" s="258"/>
      <c r="I66" s="254"/>
      <c r="J66" s="255"/>
      <c r="K66" s="256" t="e">
        <f>SUM(J66*'Összesítő tábla'!$E$18)</f>
        <v>#DIV/0!</v>
      </c>
      <c r="L66" s="253"/>
      <c r="M66" s="251"/>
    </row>
    <row r="67" spans="1:13" s="173" customFormat="1" ht="34.50" customHeight="1">
      <c r="A67" s="249" t="s">
        <v>285</v>
      </c>
      <c r="B67" s="250"/>
      <c r="C67" s="251"/>
      <c r="D67" s="251"/>
      <c r="E67" s="252"/>
      <c r="F67" s="251"/>
      <c r="G67" s="251"/>
      <c r="H67" s="258"/>
      <c r="I67" s="254"/>
      <c r="J67" s="255"/>
      <c r="K67" s="256" t="e">
        <f>SUM(J67*'Összesítő tábla'!$E$18)</f>
        <v>#DIV/0!</v>
      </c>
      <c r="L67" s="253"/>
      <c r="M67" s="251"/>
    </row>
    <row r="68" spans="1:13" s="173" customFormat="1" ht="34.50" customHeight="1">
      <c r="A68" s="249" t="s">
        <v>286</v>
      </c>
      <c r="B68" s="250"/>
      <c r="C68" s="251"/>
      <c r="D68" s="251"/>
      <c r="E68" s="252"/>
      <c r="F68" s="251"/>
      <c r="G68" s="251"/>
      <c r="H68" s="258"/>
      <c r="I68" s="254"/>
      <c r="J68" s="255"/>
      <c r="K68" s="256" t="e">
        <f>SUM(J68*'Összesítő tábla'!$E$18)</f>
        <v>#DIV/0!</v>
      </c>
      <c r="L68" s="253"/>
      <c r="M68" s="251"/>
    </row>
    <row r="69" spans="1:13" s="173" customFormat="1" ht="34.50" customHeight="1">
      <c r="A69" s="249" t="s">
        <v>287</v>
      </c>
      <c r="B69" s="250"/>
      <c r="C69" s="251"/>
      <c r="D69" s="251"/>
      <c r="E69" s="252"/>
      <c r="F69" s="251"/>
      <c r="G69" s="251"/>
      <c r="H69" s="258"/>
      <c r="I69" s="254"/>
      <c r="J69" s="255"/>
      <c r="K69" s="256" t="e">
        <f>SUM(J69*'Összesítő tábla'!$E$18)</f>
        <v>#DIV/0!</v>
      </c>
      <c r="L69" s="253"/>
      <c r="M69" s="251"/>
    </row>
    <row r="70" spans="1:13" s="173" customFormat="1" ht="34.50" customHeight="1">
      <c r="A70" s="249" t="s">
        <v>288</v>
      </c>
      <c r="B70" s="250"/>
      <c r="C70" s="251"/>
      <c r="D70" s="251"/>
      <c r="E70" s="252"/>
      <c r="F70" s="251"/>
      <c r="G70" s="251"/>
      <c r="H70" s="258"/>
      <c r="I70" s="254"/>
      <c r="J70" s="255"/>
      <c r="K70" s="256" t="e">
        <f>SUM(J70*'Összesítő tábla'!$E$18)</f>
        <v>#DIV/0!</v>
      </c>
      <c r="L70" s="253"/>
      <c r="M70" s="251"/>
    </row>
    <row r="71" spans="1:13" s="173" customFormat="1" ht="34.50" customHeight="1">
      <c r="A71" s="249" t="s">
        <v>289</v>
      </c>
      <c r="B71" s="250"/>
      <c r="C71" s="251"/>
      <c r="D71" s="251"/>
      <c r="E71" s="252"/>
      <c r="F71" s="251"/>
      <c r="G71" s="251"/>
      <c r="H71" s="258"/>
      <c r="I71" s="254"/>
      <c r="J71" s="255"/>
      <c r="K71" s="256" t="e">
        <f>SUM(J71*'Összesítő tábla'!$E$18)</f>
        <v>#DIV/0!</v>
      </c>
      <c r="L71" s="253"/>
      <c r="M71" s="251"/>
    </row>
    <row r="72" spans="1:13" s="173" customFormat="1" ht="34.50" customHeight="1">
      <c r="A72" s="249" t="s">
        <v>290</v>
      </c>
      <c r="B72" s="250"/>
      <c r="C72" s="251"/>
      <c r="D72" s="251"/>
      <c r="E72" s="252"/>
      <c r="F72" s="251"/>
      <c r="G72" s="251"/>
      <c r="H72" s="258"/>
      <c r="I72" s="254"/>
      <c r="J72" s="255"/>
      <c r="K72" s="256" t="e">
        <f>SUM(J72*'Összesítő tábla'!$E$18)</f>
        <v>#DIV/0!</v>
      </c>
      <c r="L72" s="253"/>
      <c r="M72" s="251"/>
    </row>
    <row r="73" spans="1:13" s="173" customFormat="1" ht="34.50" customHeight="1">
      <c r="A73" s="249" t="s">
        <v>291</v>
      </c>
      <c r="B73" s="250"/>
      <c r="C73" s="251"/>
      <c r="D73" s="251"/>
      <c r="E73" s="252"/>
      <c r="F73" s="251"/>
      <c r="G73" s="251"/>
      <c r="H73" s="258"/>
      <c r="I73" s="254"/>
      <c r="J73" s="255"/>
      <c r="K73" s="256" t="e">
        <f>SUM(J73*'Összesítő tábla'!$E$18)</f>
        <v>#DIV/0!</v>
      </c>
      <c r="L73" s="253"/>
      <c r="M73" s="251"/>
    </row>
    <row r="74" spans="1:13" s="173" customFormat="1" ht="34.50" customHeight="1">
      <c r="A74" s="249" t="s">
        <v>292</v>
      </c>
      <c r="B74" s="250"/>
      <c r="C74" s="251"/>
      <c r="D74" s="251"/>
      <c r="E74" s="252"/>
      <c r="F74" s="251"/>
      <c r="G74" s="251"/>
      <c r="H74" s="258"/>
      <c r="I74" s="254"/>
      <c r="J74" s="255"/>
      <c r="K74" s="256" t="e">
        <f>SUM(J74*'Összesítő tábla'!$E$18)</f>
        <v>#DIV/0!</v>
      </c>
      <c r="L74" s="253"/>
      <c r="M74" s="251"/>
    </row>
    <row r="75" spans="1:13" s="173" customFormat="1" ht="34.50" customHeight="1">
      <c r="A75" s="249" t="s">
        <v>293</v>
      </c>
      <c r="B75" s="250"/>
      <c r="C75" s="251"/>
      <c r="D75" s="251"/>
      <c r="E75" s="252"/>
      <c r="F75" s="251"/>
      <c r="G75" s="251"/>
      <c r="H75" s="258"/>
      <c r="I75" s="254"/>
      <c r="J75" s="255"/>
      <c r="K75" s="256" t="e">
        <f>SUM(J75*'Összesítő tábla'!$E$18)</f>
        <v>#DIV/0!</v>
      </c>
      <c r="L75" s="253"/>
      <c r="M75" s="251"/>
    </row>
    <row r="76" spans="1:13" s="173" customFormat="1" ht="34.50" customHeight="1">
      <c r="A76" s="249" t="s">
        <v>294</v>
      </c>
      <c r="B76" s="250"/>
      <c r="C76" s="251"/>
      <c r="D76" s="251"/>
      <c r="E76" s="252"/>
      <c r="F76" s="251"/>
      <c r="G76" s="251"/>
      <c r="H76" s="258"/>
      <c r="I76" s="254"/>
      <c r="J76" s="255"/>
      <c r="K76" s="256" t="e">
        <f>SUM(J76*'Összesítő tábla'!$E$18)</f>
        <v>#DIV/0!</v>
      </c>
      <c r="L76" s="253"/>
      <c r="M76" s="251"/>
    </row>
    <row r="77" spans="1:13" s="173" customFormat="1" ht="34.50" customHeight="1">
      <c r="A77" s="249" t="s">
        <v>295</v>
      </c>
      <c r="B77" s="250"/>
      <c r="C77" s="251"/>
      <c r="D77" s="251"/>
      <c r="E77" s="252"/>
      <c r="F77" s="251"/>
      <c r="G77" s="251"/>
      <c r="H77" s="258"/>
      <c r="I77" s="254"/>
      <c r="J77" s="255"/>
      <c r="K77" s="256" t="e">
        <f>SUM(J77*'Összesítő tábla'!$E$18)</f>
        <v>#DIV/0!</v>
      </c>
      <c r="L77" s="253"/>
      <c r="M77" s="251"/>
    </row>
    <row r="78" spans="1:13" s="173" customFormat="1" ht="34.50" customHeight="1">
      <c r="A78" s="249" t="s">
        <v>296</v>
      </c>
      <c r="B78" s="250"/>
      <c r="C78" s="251"/>
      <c r="D78" s="251"/>
      <c r="E78" s="252"/>
      <c r="F78" s="251"/>
      <c r="G78" s="251"/>
      <c r="H78" s="258"/>
      <c r="I78" s="254"/>
      <c r="J78" s="255"/>
      <c r="K78" s="256" t="e">
        <f>SUM(J78*'Összesítő tábla'!$E$18)</f>
        <v>#DIV/0!</v>
      </c>
      <c r="L78" s="253"/>
      <c r="M78" s="251"/>
    </row>
    <row r="79" spans="1:13" s="173" customFormat="1" ht="34.50" customHeight="1">
      <c r="A79" s="249" t="s">
        <v>297</v>
      </c>
      <c r="B79" s="250"/>
      <c r="C79" s="251"/>
      <c r="D79" s="251"/>
      <c r="E79" s="252"/>
      <c r="F79" s="251"/>
      <c r="G79" s="251"/>
      <c r="H79" s="258"/>
      <c r="I79" s="254"/>
      <c r="J79" s="255"/>
      <c r="K79" s="256" t="e">
        <f>SUM(J79*'Összesítő tábla'!$E$18)</f>
        <v>#DIV/0!</v>
      </c>
      <c r="L79" s="253"/>
      <c r="M79" s="251"/>
    </row>
    <row r="80" spans="1:13" s="173" customFormat="1" ht="34.50" customHeight="1">
      <c r="A80" s="249" t="s">
        <v>298</v>
      </c>
      <c r="B80" s="250"/>
      <c r="C80" s="251"/>
      <c r="D80" s="251"/>
      <c r="E80" s="252"/>
      <c r="F80" s="251"/>
      <c r="G80" s="251"/>
      <c r="H80" s="258"/>
      <c r="I80" s="254"/>
      <c r="J80" s="255"/>
      <c r="K80" s="256" t="e">
        <f>SUM(J80*'Összesítő tábla'!$E$18)</f>
        <v>#DIV/0!</v>
      </c>
      <c r="L80" s="253"/>
      <c r="M80" s="251"/>
    </row>
    <row r="81" spans="1:13" s="173" customFormat="1" ht="34.50" customHeight="1">
      <c r="A81" s="249" t="s">
        <v>299</v>
      </c>
      <c r="B81" s="250"/>
      <c r="C81" s="251"/>
      <c r="D81" s="251"/>
      <c r="E81" s="252"/>
      <c r="F81" s="251"/>
      <c r="G81" s="251"/>
      <c r="H81" s="258"/>
      <c r="I81" s="254"/>
      <c r="J81" s="255"/>
      <c r="K81" s="256" t="e">
        <f>SUM(J81*'Összesítő tábla'!$E$18)</f>
        <v>#DIV/0!</v>
      </c>
      <c r="L81" s="253"/>
      <c r="M81" s="251"/>
    </row>
    <row r="82" spans="1:13" s="173" customFormat="1" ht="34.50" customHeight="1">
      <c r="A82" s="249" t="s">
        <v>300</v>
      </c>
      <c r="B82" s="250"/>
      <c r="C82" s="251"/>
      <c r="D82" s="251"/>
      <c r="E82" s="252"/>
      <c r="F82" s="251"/>
      <c r="G82" s="251"/>
      <c r="H82" s="258"/>
      <c r="I82" s="254"/>
      <c r="J82" s="255"/>
      <c r="K82" s="256" t="e">
        <f>SUM(J82*'Összesítő tábla'!$E$18)</f>
        <v>#DIV/0!</v>
      </c>
      <c r="L82" s="253"/>
      <c r="M82" s="251"/>
    </row>
    <row r="83" spans="1:13" s="173" customFormat="1" ht="34.50" customHeight="1">
      <c r="A83" s="249" t="s">
        <v>301</v>
      </c>
      <c r="B83" s="250"/>
      <c r="C83" s="251"/>
      <c r="D83" s="251"/>
      <c r="E83" s="252"/>
      <c r="F83" s="251"/>
      <c r="G83" s="251"/>
      <c r="H83" s="258"/>
      <c r="I83" s="254"/>
      <c r="J83" s="255"/>
      <c r="K83" s="256" t="e">
        <f>SUM(J83*'Összesítő tábla'!$E$18)</f>
        <v>#DIV/0!</v>
      </c>
      <c r="L83" s="253"/>
      <c r="M83" s="251"/>
    </row>
  </sheetData>
  <mergeCells count="19">
    <mergeCell ref="A1:M1"/>
    <mergeCell ref="A2:B2"/>
    <mergeCell ref="C2:M2"/>
    <mergeCell ref="A3:B3"/>
    <mergeCell ref="C3:M3"/>
    <mergeCell ref="A4:B4"/>
    <mergeCell ref="C4:M4"/>
    <mergeCell ref="J6:K6"/>
    <mergeCell ref="A6:A7"/>
    <mergeCell ref="B6:B7"/>
    <mergeCell ref="C6:C7"/>
    <mergeCell ref="D6:D7"/>
    <mergeCell ref="E6:E7"/>
    <mergeCell ref="F6:F7"/>
    <mergeCell ref="G6:G7"/>
    <mergeCell ref="H6:H7"/>
    <mergeCell ref="I6:I7"/>
    <mergeCell ref="L6:L7"/>
    <mergeCell ref="M6:M7"/>
  </mergeCells>
  <dataValidations count="2">
    <dataValidation sqref="B8:B44" type="list" operator="between" errorStyle="stop" allowBlank="1" showInputMessage="1" showErrorMessage="1" view="0">
      <formula1>$N$8:$N$32</formula1>
    </dataValidation>
    <dataValidation sqref="B45:B83" type="list" operator="between" errorStyle="stop" allowBlank="1" showInputMessage="1" showErrorMessage="1" view="0">
      <formula1>$N$8:$N$32</formula1>
    </dataValidation>
  </dataValidations>
  <printOptions horizontalCentered="1" verticalCentered="1">
    <extLst>
      <ext uri="smNativeData">
        <pm:pageFlags xmlns:pm="smNativeData" id="1784834038" printRowHead="0" printColHead="0" printHeadLine="0" printFootLine="1" autoHeightHeader="0" autoHeightFooter="0" fitToPageBoth="1"/>
      </ext>
    </extLst>
  </printOptions>
  <pageMargins left="0.236111" right="0.236111" top="0.747917" bottom="0.747917" header="0.315278" footer="0.315278"/>
  <pageSetup paperSize="9" scale="45" fitToWidth="0" fitToHeight="0" orientation="landscape"/>
  <headerFooter>
    <oddFooter>&amp;L&amp;12Dátum:&amp;C&amp;P. oldal&amp;R&amp;12Aláírás, pecsét</oddFooter>
    <extLst>
      <ext uri="smNativeData">
        <pm:header xmlns:pm="smNativeData" id="1784834038" l="56" r="56" t="56" b="56" borderId="0" fillId="0" vertical="0"/>
        <pm:footer xmlns:pm="smNativeData" id="1784834038" l="56" r="56" t="56" b="56" borderId="0" fillId="0" vertical="2"/>
        <pm:paperBin xmlns:pm="smNativeData" id="1784834038" Id="0" type="0" value="0"/>
        <pm:paperBin xmlns:pm="smNativeData" id="1784834038" Id="1" type="0" value="0"/>
      </ext>
    </extLst>
  </headerFooter>
  <extLst>
    <ext uri="smNativeData">
      <pm:sheetPrefs xmlns:pm="smNativeData" day="178483403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KKM</dc:creator>
  <cp:keywords>Segedlet</cp:keywords>
  <dc:description/>
  <cp:lastModifiedBy>User</cp:lastModifiedBy>
  <cp:revision>0</cp:revision>
  <cp:lastPrinted>2022-08-29T12:39:27Z</cp:lastPrinted>
  <dcterms:created xsi:type="dcterms:W3CDTF">2011-05-18T10:15:42Z</dcterms:created>
  <dcterms:modified xsi:type="dcterms:W3CDTF">2026-07-23T19:13:58Z</dcterms:modified>
</cp:coreProperties>
</file>